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Vencimientos" sheetId="1" r:id="rId1"/>
    <sheet name="Resumen" sheetId="2" r:id="rId2"/>
    <sheet name="Por mes" sheetId="3" r:id="rId3"/>
    <sheet name="Instrucciones" sheetId="4" r:id="rId4"/>
  </sheets>
  <definedNames>
    <definedName name="_xlnm._FilterDatabase" localSheetId="0" hidden="1">'Vencimientos'!$A$1:$K$1014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sz val="10"/>
      <name val="Arial"/>
    </font>
    <font>
      <b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99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vertical="center" wrapText="1"/>
    </xf>
    <xf numFmtId="164" fontId="0" fillId="0" borderId="0" xfId="0" applyNumberFormat="1"/>
    <xf numFmtId="9" fontId="0" fillId="0" borderId="0" xfId="0" applyNumberFormat="1"/>
    <xf numFmtId="0" fontId="0" fillId="0" borderId="0" xfId="0" applyAlignment="1">
      <alignment vertical="top" wrapText="1"/>
    </xf>
    <xf numFmtId="0" fontId="0" fillId="2" borderId="0" xfId="0" applyFill="1"/>
    <xf numFmtId="164" fontId="0" fillId="2" borderId="0" xfId="0" applyNumberFormat="1" applyFill="1"/>
    <xf numFmtId="9" fontId="0" fillId="2" borderId="0" xfId="0" applyNumberFormat="1" applyFill="1"/>
    <xf numFmtId="0" fontId="0" fillId="2" borderId="0" xfId="0" applyFill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worksheet" Target="worksheets/sheet3.xml"/>
  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tabSelected="1">
      <pane ySplit="1" topLeftCell="A2" activePane="bottomLeft" state="frozen"/>
      <selection pane="bottomLeft"/>
    </sheetView>
  </sheetViews>
  <sheetFormatPr defaultRowHeight="15"/>
  <cols>
    <col min="1" max="1" width="26" customWidth="1"/>
    <col min="2" max="2" width="24" customWidth="1"/>
    <col min="3" max="3" width="40" customWidth="1"/>
    <col min="4" max="4" width="20" customWidth="1"/>
    <col min="5" max="5" width="12" customWidth="1"/>
    <col min="6" max="6" width="10" customWidth="1"/>
    <col min="7" max="7" width="11" customWidth="1"/>
    <col min="8" max="8" width="10" customWidth="1"/>
    <col min="9" max="9" width="13" customWidth="1"/>
    <col min="10" max="10" width="12" customWidth="1"/>
    <col min="11" max="11" width="44" customWidth="1"/>
  </cols>
  <sheetData>
    <row r="1">
      <c r="A1" s="1" t="inlineStr">
        <is>
          <t xml:space="preserve">Contratista</t>
        </is>
      </c>
      <c r="B1" s="1" t="inlineStr">
        <is>
          <t xml:space="preserve">Corresponde a</t>
        </is>
      </c>
      <c r="C1" s="1" t="inlineStr">
        <is>
          <t xml:space="preserve">Documento</t>
        </is>
      </c>
      <c r="D1" s="1" t="inlineStr">
        <is>
          <t xml:space="preserve">Tipo de vigencia</t>
        </is>
      </c>
      <c r="E1" s="1" t="inlineStr">
        <is>
          <t xml:space="preserve">Vence</t>
        </is>
      </c>
      <c r="F1" s="1" t="inlineStr">
        <is>
          <t xml:space="preserve">Frena el ingreso</t>
        </is>
      </c>
      <c r="G1" s="1" t="inlineStr">
        <is>
          <t xml:space="preserve">Renovado</t>
        </is>
      </c>
      <c r="H1" s="1" t="inlineStr">
        <is>
          <t xml:space="preserve">Días para vencer</t>
        </is>
      </c>
      <c r="I1" s="1" t="inlineStr">
        <is>
          <t xml:space="preserve">Estado</t>
        </is>
      </c>
      <c r="J1" s="1" t="inlineStr">
        <is>
          <t xml:space="preserve">Aviso al contratista</t>
        </is>
      </c>
      <c r="K1" s="1" t="inlineStr">
        <is>
          <t xml:space="preserve">Observaciones</t>
        </is>
      </c>
    </row>
    <row r="2">
      <c r="A2" s="0" t="inlineStr">
        <is>
          <t xml:space="preserve">Montajes Industriales</t>
        </is>
      </c>
      <c r="B2" s="0" t="inlineStr">
        <is>
          <t xml:space="preserve">La firma</t>
        </is>
      </c>
      <c r="C2" s="0" t="inlineStr">
        <is>
          <t xml:space="preserve">Seguro de responsabilidad civil</t>
        </is>
      </c>
      <c r="D2" s="0" t="inlineStr">
        <is>
          <t xml:space="preserve">Con fecha impresa</t>
        </is>
      </c>
      <c r="E2" s="2">
        <v>46568</v>
      </c>
      <c r="F2" s="0" t="inlineStr">
        <is>
          <t xml:space="preserve">No</t>
        </is>
      </c>
      <c r="G2" s="0" t="inlineStr">
        <is>
          <t xml:space="preserve">No</t>
        </is>
      </c>
      <c r="H2" s="5">
        <f>IF(E2="","",E2-IF(Resumen!$B$2="",TODAY(),Resumen!$B$2))</f>
        <v>121</v>
      </c>
      <c r="I2" s="5" t="str">
        <f>IF(COUNTA(A2:E2)=0,"",IF(G2="Sí","Renovado",IF(E2="","Sin fecha",IF(H2&lt;0,"Vencido",IF(H2&lt;=30,"Por vencer","Vigente")))))</f>
        <v>Vigente</v>
      </c>
    </row>
    <row r="3">
      <c r="A3" s="0" t="inlineStr">
        <is>
          <t xml:space="preserve">Montajes Industriales</t>
        </is>
      </c>
      <c r="B3" s="0" t="inlineStr">
        <is>
          <t xml:space="preserve">La firma</t>
        </is>
      </c>
      <c r="C3" s="0" t="inlineStr">
        <is>
          <t xml:space="preserve">Constancia de inscripción en ARCA (ex AFIP)</t>
        </is>
      </c>
      <c r="D3" s="0" t="inlineStr">
        <is>
          <t xml:space="preserve">Anual en un mes fijo</t>
        </is>
      </c>
      <c r="E3" s="2">
        <v>46446</v>
      </c>
      <c r="F3" s="0" t="inlineStr">
        <is>
          <t xml:space="preserve">No</t>
        </is>
      </c>
      <c r="G3" s="0" t="inlineStr">
        <is>
          <t xml:space="preserve">Sí</t>
        </is>
      </c>
      <c r="H3" s="5">
        <f>IF(E3="","",E3-IF(Resumen!$B$2="",TODAY(),Resumen!$B$2))</f>
        <v>-1</v>
      </c>
      <c r="I3" s="5" t="str">
        <f>IF(COUNTA(A3:E3)=0,"",IF(G3="Sí","Renovado",IF(E3="","Sin fecha",IF(H3&lt;0,"Vencido",IF(H3&lt;=30,"Por vencer","Vigente")))))</f>
        <v>Renovado</v>
      </c>
      <c r="J3" s="2">
        <v>46419</v>
      </c>
      <c r="K3" s="0" t="inlineStr">
        <is>
          <t xml:space="preserve">Se pide cada febrero. La constancia de este año ya se aprobó.</t>
        </is>
      </c>
    </row>
    <row r="4">
      <c r="A4" s="0" t="inlineStr">
        <is>
          <t xml:space="preserve">Montajes Industriales</t>
        </is>
      </c>
      <c r="B4" s="0" t="inlineStr">
        <is>
          <t xml:space="preserve">Díaz, Hernán</t>
        </is>
      </c>
      <c r="C4" s="0" t="inlineStr">
        <is>
          <t xml:space="preserve">Apto médico</t>
        </is>
      </c>
      <c r="D4" s="0" t="inlineStr">
        <is>
          <t xml:space="preserve">Por plazo</t>
        </is>
      </c>
      <c r="E4" s="2">
        <v>46464</v>
      </c>
      <c r="F4" s="0" t="inlineStr">
        <is>
          <t xml:space="preserve">Sí</t>
        </is>
      </c>
      <c r="G4" s="0" t="inlineStr">
        <is>
          <t xml:space="preserve">No</t>
        </is>
      </c>
      <c r="H4" s="5">
        <f>IF(E4="","",E4-IF(Resumen!$B$2="",TODAY(),Resumen!$B$2))</f>
        <v>17</v>
      </c>
      <c r="I4" s="5" t="str">
        <f>IF(COUNTA(A4:E4)=0,"",IF(G4="Sí","Renovado",IF(E4="","Sin fecha",IF(H4&lt;0,"Vencido",IF(H4&lt;=30,"Por vencer","Vigente")))))</f>
        <v>Por vencer</v>
      </c>
      <c r="J4" s="2">
        <v>46440</v>
      </c>
      <c r="K4" s="0" t="inlineStr">
        <is>
          <t xml:space="preserve">Tiene turno para el examen el 10 de marzo.</t>
        </is>
      </c>
    </row>
    <row r="5">
      <c r="A5" s="0" t="inlineStr">
        <is>
          <t xml:space="preserve">Montajes Industriales</t>
        </is>
      </c>
      <c r="B5" s="0" t="inlineStr">
        <is>
          <t xml:space="preserve">Medina, Pablo</t>
        </is>
      </c>
      <c r="C5" s="0" t="inlineStr">
        <is>
          <t xml:space="preserve">Capacitación de trabajo en altura</t>
        </is>
      </c>
      <c r="D5" s="0" t="inlineStr">
        <is>
          <t xml:space="preserve">Por plazo</t>
        </is>
      </c>
      <c r="E5" s="2">
        <v>46645</v>
      </c>
      <c r="F5" s="0" t="inlineStr">
        <is>
          <t xml:space="preserve">Sí</t>
        </is>
      </c>
      <c r="G5" s="0" t="inlineStr">
        <is>
          <t xml:space="preserve">No</t>
        </is>
      </c>
      <c r="H5" s="5">
        <f>IF(E5="","",E5-IF(Resumen!$B$2="",TODAY(),Resumen!$B$2))</f>
        <v>198</v>
      </c>
      <c r="I5" s="5" t="str">
        <f>IF(COUNTA(A5:E5)=0,"",IF(G5="Sí","Renovado",IF(E5="","Sin fecha",IF(H5&lt;0,"Vencido",IF(H5&lt;=30,"Por vencer","Vigente")))))</f>
        <v>Vigente</v>
      </c>
    </row>
    <row r="6">
      <c r="A6" s="0" t="inlineStr">
        <is>
          <t xml:space="preserve">Montajes Industriales</t>
        </is>
      </c>
      <c r="B6" s="0" t="inlineStr">
        <is>
          <t xml:space="preserve">Camión AC 456 EF</t>
        </is>
      </c>
      <c r="C6" s="0" t="inlineStr">
        <is>
          <t xml:space="preserve">Seguro del vehículo</t>
        </is>
      </c>
      <c r="D6" s="0" t="inlineStr">
        <is>
          <t xml:space="preserve">Con fecha impresa</t>
        </is>
      </c>
      <c r="E6" s="2">
        <v>46477</v>
      </c>
      <c r="F6" s="0" t="inlineStr">
        <is>
          <t xml:space="preserve">Sí</t>
        </is>
      </c>
      <c r="G6" s="0" t="inlineStr">
        <is>
          <t xml:space="preserve">No</t>
        </is>
      </c>
      <c r="H6" s="5">
        <f>IF(E6="","",E6-IF(Resumen!$B$2="",TODAY(),Resumen!$B$2))</f>
        <v>30</v>
      </c>
      <c r="I6" s="5" t="str">
        <f>IF(COUNTA(A6:E6)=0,"",IF(G6="Sí","Renovado",IF(E6="","Sin fecha",IF(H6&lt;0,"Vencido",IF(H6&lt;=30,"Por vencer","Vigente")))))</f>
        <v>Por vencer</v>
      </c>
    </row>
    <row r="7">
      <c r="A7" s="0" t="inlineStr">
        <is>
          <t xml:space="preserve">Montajes Industriales</t>
        </is>
      </c>
      <c r="B7" s="0" t="inlineStr">
        <is>
          <t xml:space="preserve">Utilitario AB 123 CD</t>
        </is>
      </c>
      <c r="C7" s="0" t="inlineStr">
        <is>
          <t xml:space="preserve">VTV</t>
        </is>
      </c>
      <c r="D7" s="0" t="inlineStr">
        <is>
          <t xml:space="preserve">Con fecha impresa</t>
        </is>
      </c>
      <c r="E7" s="2">
        <v>46711</v>
      </c>
      <c r="F7" s="0" t="inlineStr">
        <is>
          <t xml:space="preserve">Sí</t>
        </is>
      </c>
      <c r="G7" s="0" t="inlineStr">
        <is>
          <t xml:space="preserve">No</t>
        </is>
      </c>
      <c r="H7" s="5">
        <f>IF(E7="","",E7-IF(Resumen!$B$2="",TODAY(),Resumen!$B$2))</f>
        <v>264</v>
      </c>
      <c r="I7" s="5" t="str">
        <f>IF(COUNTA(A7:E7)=0,"",IF(G7="Sí","Renovado",IF(E7="","Sin fecha",IF(H7&lt;0,"Vencido",IF(H7&lt;=30,"Por vencer","Vigente")))))</f>
        <v>Vigente</v>
      </c>
    </row>
    <row r="8">
      <c r="A8" s="0" t="inlineStr">
        <is>
          <t xml:space="preserve">Limpieza Total</t>
        </is>
      </c>
      <c r="B8" s="0" t="inlineStr">
        <is>
          <t xml:space="preserve">La firma</t>
        </is>
      </c>
      <c r="C8" s="0" t="inlineStr">
        <is>
          <t xml:space="preserve">Certificado de cobertura de la ART con nómina</t>
        </is>
      </c>
      <c r="D8" s="0" t="inlineStr">
        <is>
          <t xml:space="preserve">Mensual</t>
        </is>
      </c>
      <c r="E8" s="2">
        <v>46438</v>
      </c>
      <c r="F8" s="0" t="inlineStr">
        <is>
          <t xml:space="preserve">Sí</t>
        </is>
      </c>
      <c r="G8" s="0" t="inlineStr">
        <is>
          <t xml:space="preserve">No</t>
        </is>
      </c>
      <c r="H8" s="5">
        <f>IF(E8="","",E8-IF(Resumen!$B$2="",TODAY(),Resumen!$B$2))</f>
        <v>-9</v>
      </c>
      <c r="I8" s="5" t="str">
        <f>IF(COUNTA(A8:E8)=0,"",IF(G8="Sí","Renovado",IF(E8="","Sin fecha",IF(H8&lt;0,"Vencido",IF(H8&lt;=30,"Por vencer","Vigente")))))</f>
        <v>Vencido</v>
      </c>
      <c r="J8" s="2">
        <v>46426</v>
      </c>
      <c r="K8" s="0" t="inlineStr">
        <is>
          <t xml:space="preserve">Entregó una nómina incompleta y se rechazó. No ingresa hasta presentar la completa.</t>
        </is>
      </c>
    </row>
    <row r="9">
      <c r="A9" s="0" t="inlineStr">
        <is>
          <t xml:space="preserve">Limpieza Total</t>
        </is>
      </c>
      <c r="B9" s="0" t="inlineStr">
        <is>
          <t xml:space="preserve">Giménez, Rosa</t>
        </is>
      </c>
      <c r="C9" s="0" t="inlineStr">
        <is>
          <t xml:space="preserve">Apto médico</t>
        </is>
      </c>
      <c r="D9" s="0" t="inlineStr">
        <is>
          <t xml:space="preserve">Por plazo</t>
        </is>
      </c>
      <c r="E9" s="2">
        <v>46428</v>
      </c>
      <c r="F9" s="0" t="inlineStr">
        <is>
          <t xml:space="preserve">Sí</t>
        </is>
      </c>
      <c r="G9" s="0" t="inlineStr">
        <is>
          <t xml:space="preserve">Sí</t>
        </is>
      </c>
      <c r="H9" s="5">
        <f>IF(E9="","",E9-IF(Resumen!$B$2="",TODAY(),Resumen!$B$2))</f>
        <v>-19</v>
      </c>
      <c r="I9" s="5" t="str">
        <f>IF(COUNTA(A9:E9)=0,"",IF(G9="Sí","Renovado",IF(E9="","Sin fecha",IF(H9&lt;0,"Vencido",IF(H9&lt;=30,"Por vencer","Vigente")))))</f>
        <v>Renovado</v>
      </c>
      <c r="J9" s="2">
        <v>46398</v>
      </c>
      <c r="K9" s="0" t="inlineStr">
        <is>
          <t xml:space="preserve">El apto nuevo está en la fila siguiente.</t>
        </is>
      </c>
    </row>
    <row r="10">
      <c r="A10" s="0" t="inlineStr">
        <is>
          <t xml:space="preserve">Limpieza Total</t>
        </is>
      </c>
      <c r="B10" s="0" t="inlineStr">
        <is>
          <t xml:space="preserve">Giménez, Rosa</t>
        </is>
      </c>
      <c r="C10" s="0" t="inlineStr">
        <is>
          <t xml:space="preserve">Apto médico</t>
        </is>
      </c>
      <c r="D10" s="0" t="inlineStr">
        <is>
          <t xml:space="preserve">Por plazo</t>
        </is>
      </c>
      <c r="E10" s="2">
        <v>46791</v>
      </c>
      <c r="F10" s="0" t="inlineStr">
        <is>
          <t xml:space="preserve">Sí</t>
        </is>
      </c>
      <c r="G10" s="0" t="inlineStr">
        <is>
          <t xml:space="preserve">No</t>
        </is>
      </c>
      <c r="H10" s="5">
        <f>IF(E10="","",E10-IF(Resumen!$B$2="",TODAY(),Resumen!$B$2))</f>
        <v>344</v>
      </c>
      <c r="I10" s="5" t="str">
        <f>IF(COUNTA(A10:E10)=0,"",IF(G10="Sí","Renovado",IF(E10="","Sin fecha",IF(H10&lt;0,"Vencido",IF(H10&lt;=30,"Por vencer","Vigente")))))</f>
        <v>Vigente</v>
      </c>
    </row>
    <row r="11">
      <c r="A11" s="0" t="inlineStr">
        <is>
          <t xml:space="preserve">Transportes Río Luján</t>
        </is>
      </c>
      <c r="B11" s="0" t="inlineStr">
        <is>
          <t xml:space="preserve">La firma</t>
        </is>
      </c>
      <c r="C11" s="0" t="inlineStr">
        <is>
          <t xml:space="preserve">Seguro de vida obligatorio</t>
        </is>
      </c>
      <c r="D11" s="0" t="inlineStr">
        <is>
          <t xml:space="preserve">Con fecha impresa</t>
        </is>
      </c>
      <c r="E11" s="2">
        <v>46630</v>
      </c>
      <c r="F11" s="0" t="inlineStr">
        <is>
          <t xml:space="preserve">No</t>
        </is>
      </c>
      <c r="G11" s="0" t="inlineStr">
        <is>
          <t xml:space="preserve">No</t>
        </is>
      </c>
      <c r="H11" s="5">
        <f>IF(E11="","",E11-IF(Resumen!$B$2="",TODAY(),Resumen!$B$2))</f>
        <v>183</v>
      </c>
      <c r="I11" s="5" t="str">
        <f>IF(COUNTA(A11:E11)=0,"",IF(G11="Sí","Renovado",IF(E11="","Sin fecha",IF(H11&lt;0,"Vencido",IF(H11&lt;=30,"Por vencer","Vigente")))))</f>
        <v>Vigente</v>
      </c>
    </row>
    <row r="12">
      <c r="A12" s="0" t="inlineStr">
        <is>
          <t xml:space="preserve">Transportes Río Luján</t>
        </is>
      </c>
      <c r="B12" s="0" t="inlineStr">
        <is>
          <t xml:space="preserve">Quiroga, Walter</t>
        </is>
      </c>
      <c r="C12" s="0" t="inlineStr">
        <is>
          <t xml:space="preserve">Licencia de conducir</t>
        </is>
      </c>
      <c r="D12" s="0" t="inlineStr">
        <is>
          <t xml:space="preserve">Con fecha impresa</t>
        </is>
      </c>
      <c r="E12" s="2">
        <v>46458</v>
      </c>
      <c r="F12" s="0" t="inlineStr">
        <is>
          <t xml:space="preserve">Sí</t>
        </is>
      </c>
      <c r="G12" s="0" t="inlineStr">
        <is>
          <t xml:space="preserve">No</t>
        </is>
      </c>
      <c r="H12" s="5">
        <f>IF(E12="","",E12-IF(Resumen!$B$2="",TODAY(),Resumen!$B$2))</f>
        <v>11</v>
      </c>
      <c r="I12" s="5" t="str">
        <f>IF(COUNTA(A12:E12)=0,"",IF(G12="Sí","Renovado",IF(E12="","Sin fecha",IF(H12&lt;0,"Vencido",IF(H12&lt;=30,"Por vencer","Vigente")))))</f>
        <v>Por vencer</v>
      </c>
      <c r="J12" s="2">
        <v>46433</v>
      </c>
    </row>
    <row r="13">
      <c r="A13" s="0" t="inlineStr">
        <is>
          <t xml:space="preserve">Transportes Río Luján</t>
        </is>
      </c>
      <c r="B13" s="0" t="inlineStr">
        <is>
          <t xml:space="preserve">Tractor AD 789 GH</t>
        </is>
      </c>
      <c r="C13" s="0" t="inlineStr">
        <is>
          <t xml:space="preserve">VTV o RTO</t>
        </is>
      </c>
      <c r="D13" s="0" t="inlineStr">
        <is>
          <t xml:space="preserve">Con fecha impresa</t>
        </is>
      </c>
      <c r="E13" s="2">
        <v>46418</v>
      </c>
      <c r="F13" s="0" t="inlineStr">
        <is>
          <t xml:space="preserve">Sí</t>
        </is>
      </c>
      <c r="G13" s="0" t="inlineStr">
        <is>
          <t xml:space="preserve">No</t>
        </is>
      </c>
      <c r="H13" s="5">
        <f>IF(E13="","",E13-IF(Resumen!$B$2="",TODAY(),Resumen!$B$2))</f>
        <v>-29</v>
      </c>
      <c r="I13" s="5" t="str">
        <f>IF(COUNTA(A13:E13)=0,"",IF(G13="Sí","Renovado",IF(E13="","Sin fecha",IF(H13&lt;0,"Vencido",IF(H13&lt;=30,"Por vencer","Vigente")))))</f>
        <v>Vencido</v>
      </c>
      <c r="J13" s="2">
        <v>46391</v>
      </c>
      <c r="K13" s="0" t="inlineStr">
        <is>
          <t xml:space="preserve">El tractor no ingresa hasta presentar la revisión nueva.</t>
        </is>
      </c>
    </row>
    <row r="14">
      <c r="A14" s="0" t="inlineStr">
        <is>
          <t xml:space="preserve">Transportes Río Luján</t>
        </is>
      </c>
      <c r="B14" s="0" t="inlineStr">
        <is>
          <t xml:space="preserve">Aguirre, Jorge</t>
        </is>
      </c>
      <c r="C14" s="0" t="inlineStr">
        <is>
          <t xml:space="preserve">Apto médico</t>
        </is>
      </c>
      <c r="D14" s="0" t="inlineStr">
        <is>
          <t xml:space="preserve">Por plazo</t>
        </is>
      </c>
      <c r="F14" s="0" t="inlineStr">
        <is>
          <t xml:space="preserve">Sí</t>
        </is>
      </c>
      <c r="G14" s="0" t="inlineStr">
        <is>
          <t xml:space="preserve">No</t>
        </is>
      </c>
      <c r="H14" s="5" t="str">
        <f>IF(E14="","",E14-IF(Resumen!$B$2="",TODAY(),Resumen!$B$2))</f>
        <v/>
      </c>
      <c r="I14" s="5" t="str">
        <f>IF(COUNTA(A14:E14)=0,"",IF(G14="Sí","Renovado",IF(E14="","Sin fecha",IF(H14&lt;0,"Vencido",IF(H14&lt;=30,"Por vencer","Vigente")))))</f>
        <v>Sin fecha</v>
      </c>
      <c r="K14" s="0" t="inlineStr">
        <is>
          <t xml:space="preserve">Falta cargar la fecha del examen.</t>
        </is>
      </c>
    </row>
    <row r="15">
      <c r="H15" s="5" t="str">
        <f>IF(E15="","",E15-IF(Resumen!$B$2="",TODAY(),Resumen!$B$2))</f>
        <v/>
      </c>
      <c r="I15" s="5" t="str">
        <f>IF(COUNTA(A15:E15)=0,"",IF(G15="Sí","Renovado",IF(E15="","Sin fecha",IF(H15&lt;0,"Vencido",IF(H15&lt;=30,"Por vencer","Vigente")))))</f>
        <v/>
      </c>
    </row>
    <row r="16">
      <c r="H16" s="5" t="str">
        <f>IF(E16="","",E16-IF(Resumen!$B$2="",TODAY(),Resumen!$B$2))</f>
        <v/>
      </c>
      <c r="I16" s="5" t="str">
        <f>IF(COUNTA(A16:E16)=0,"",IF(G16="Sí","Renovado",IF(E16="","Sin fecha",IF(H16&lt;0,"Vencido",IF(H16&lt;=30,"Por vencer","Vigente")))))</f>
        <v/>
      </c>
    </row>
    <row r="17">
      <c r="H17" s="5" t="str">
        <f>IF(E17="","",E17-IF(Resumen!$B$2="",TODAY(),Resumen!$B$2))</f>
        <v/>
      </c>
      <c r="I17" s="5" t="str">
        <f>IF(COUNTA(A17:E17)=0,"",IF(G17="Sí","Renovado",IF(E17="","Sin fecha",IF(H17&lt;0,"Vencido",IF(H17&lt;=30,"Por vencer","Vigente")))))</f>
        <v/>
      </c>
    </row>
    <row r="18">
      <c r="H18" s="5" t="str">
        <f>IF(E18="","",E18-IF(Resumen!$B$2="",TODAY(),Resumen!$B$2))</f>
        <v/>
      </c>
      <c r="I18" s="5" t="str">
        <f>IF(COUNTA(A18:E18)=0,"",IF(G18="Sí","Renovado",IF(E18="","Sin fecha",IF(H18&lt;0,"Vencido",IF(H18&lt;=30,"Por vencer","Vigente")))))</f>
        <v/>
      </c>
    </row>
    <row r="19">
      <c r="H19" s="5" t="str">
        <f>IF(E19="","",E19-IF(Resumen!$B$2="",TODAY(),Resumen!$B$2))</f>
        <v/>
      </c>
      <c r="I19" s="5" t="str">
        <f>IF(COUNTA(A19:E19)=0,"",IF(G19="Sí","Renovado",IF(E19="","Sin fecha",IF(H19&lt;0,"Vencido",IF(H19&lt;=30,"Por vencer","Vigente")))))</f>
        <v/>
      </c>
    </row>
    <row r="20">
      <c r="H20" s="5" t="str">
        <f>IF(E20="","",E20-IF(Resumen!$B$2="",TODAY(),Resumen!$B$2))</f>
        <v/>
      </c>
      <c r="I20" s="5" t="str">
        <f>IF(COUNTA(A20:E20)=0,"",IF(G20="Sí","Renovado",IF(E20="","Sin fecha",IF(H20&lt;0,"Vencido",IF(H20&lt;=30,"Por vencer","Vigente")))))</f>
        <v/>
      </c>
    </row>
    <row r="21">
      <c r="H21" s="5" t="str">
        <f>IF(E21="","",E21-IF(Resumen!$B$2="",TODAY(),Resumen!$B$2))</f>
        <v/>
      </c>
      <c r="I21" s="5" t="str">
        <f>IF(COUNTA(A21:E21)=0,"",IF(G21="Sí","Renovado",IF(E21="","Sin fecha",IF(H21&lt;0,"Vencido",IF(H21&lt;=30,"Por vencer","Vigente")))))</f>
        <v/>
      </c>
    </row>
    <row r="22">
      <c r="H22" s="5" t="str">
        <f>IF(E22="","",E22-IF(Resumen!$B$2="",TODAY(),Resumen!$B$2))</f>
        <v/>
      </c>
      <c r="I22" s="5" t="str">
        <f>IF(COUNTA(A22:E22)=0,"",IF(G22="Sí","Renovado",IF(E22="","Sin fecha",IF(H22&lt;0,"Vencido",IF(H22&lt;=30,"Por vencer","Vigente")))))</f>
        <v/>
      </c>
    </row>
    <row r="23">
      <c r="H23" s="5" t="str">
        <f>IF(E23="","",E23-IF(Resumen!$B$2="",TODAY(),Resumen!$B$2))</f>
        <v/>
      </c>
      <c r="I23" s="5" t="str">
        <f>IF(COUNTA(A23:E23)=0,"",IF(G23="Sí","Renovado",IF(E23="","Sin fecha",IF(H23&lt;0,"Vencido",IF(H23&lt;=30,"Por vencer","Vigente")))))</f>
        <v/>
      </c>
    </row>
    <row r="24">
      <c r="H24" s="5" t="str">
        <f>IF(E24="","",E24-IF(Resumen!$B$2="",TODAY(),Resumen!$B$2))</f>
        <v/>
      </c>
      <c r="I24" s="5" t="str">
        <f>IF(COUNTA(A24:E24)=0,"",IF(G24="Sí","Renovado",IF(E24="","Sin fecha",IF(H24&lt;0,"Vencido",IF(H24&lt;=30,"Por vencer","Vigente")))))</f>
        <v/>
      </c>
    </row>
    <row r="25">
      <c r="H25" s="5" t="str">
        <f>IF(E25="","",E25-IF(Resumen!$B$2="",TODAY(),Resumen!$B$2))</f>
        <v/>
      </c>
      <c r="I25" s="5" t="str">
        <f>IF(COUNTA(A25:E25)=0,"",IF(G25="Sí","Renovado",IF(E25="","Sin fecha",IF(H25&lt;0,"Vencido",IF(H25&lt;=30,"Por vencer","Vigente")))))</f>
        <v/>
      </c>
    </row>
    <row r="26">
      <c r="H26" s="5" t="str">
        <f>IF(E26="","",E26-IF(Resumen!$B$2="",TODAY(),Resumen!$B$2))</f>
        <v/>
      </c>
      <c r="I26" s="5" t="str">
        <f>IF(COUNTA(A26:E26)=0,"",IF(G26="Sí","Renovado",IF(E26="","Sin fecha",IF(H26&lt;0,"Vencido",IF(H26&lt;=30,"Por vencer","Vigente")))))</f>
        <v/>
      </c>
    </row>
    <row r="27">
      <c r="H27" s="5" t="str">
        <f>IF(E27="","",E27-IF(Resumen!$B$2="",TODAY(),Resumen!$B$2))</f>
        <v/>
      </c>
      <c r="I27" s="5" t="str">
        <f>IF(COUNTA(A27:E27)=0,"",IF(G27="Sí","Renovado",IF(E27="","Sin fecha",IF(H27&lt;0,"Vencido",IF(H27&lt;=30,"Por vencer","Vigente")))))</f>
        <v/>
      </c>
    </row>
    <row r="28">
      <c r="H28" s="5" t="str">
        <f>IF(E28="","",E28-IF(Resumen!$B$2="",TODAY(),Resumen!$B$2))</f>
        <v/>
      </c>
      <c r="I28" s="5" t="str">
        <f>IF(COUNTA(A28:E28)=0,"",IF(G28="Sí","Renovado",IF(E28="","Sin fecha",IF(H28&lt;0,"Vencido",IF(H28&lt;=30,"Por vencer","Vigente")))))</f>
        <v/>
      </c>
    </row>
    <row r="29">
      <c r="H29" s="5" t="str">
        <f>IF(E29="","",E29-IF(Resumen!$B$2="",TODAY(),Resumen!$B$2))</f>
        <v/>
      </c>
      <c r="I29" s="5" t="str">
        <f>IF(COUNTA(A29:E29)=0,"",IF(G29="Sí","Renovado",IF(E29="","Sin fecha",IF(H29&lt;0,"Vencido",IF(H29&lt;=30,"Por vencer","Vigente")))))</f>
        <v/>
      </c>
    </row>
    <row r="30">
      <c r="H30" s="5" t="str">
        <f>IF(E30="","",E30-IF(Resumen!$B$2="",TODAY(),Resumen!$B$2))</f>
        <v/>
      </c>
      <c r="I30" s="5" t="str">
        <f>IF(COUNTA(A30:E30)=0,"",IF(G30="Sí","Renovado",IF(E30="","Sin fecha",IF(H30&lt;0,"Vencido",IF(H30&lt;=30,"Por vencer","Vigente")))))</f>
        <v/>
      </c>
    </row>
    <row r="31">
      <c r="H31" s="5" t="str">
        <f>IF(E31="","",E31-IF(Resumen!$B$2="",TODAY(),Resumen!$B$2))</f>
        <v/>
      </c>
      <c r="I31" s="5" t="str">
        <f>IF(COUNTA(A31:E31)=0,"",IF(G31="Sí","Renovado",IF(E31="","Sin fecha",IF(H31&lt;0,"Vencido",IF(H31&lt;=30,"Por vencer","Vigente")))))</f>
        <v/>
      </c>
    </row>
    <row r="32">
      <c r="H32" s="5" t="str">
        <f>IF(E32="","",E32-IF(Resumen!$B$2="",TODAY(),Resumen!$B$2))</f>
        <v/>
      </c>
      <c r="I32" s="5" t="str">
        <f>IF(COUNTA(A32:E32)=0,"",IF(G32="Sí","Renovado",IF(E32="","Sin fecha",IF(H32&lt;0,"Vencido",IF(H32&lt;=30,"Por vencer","Vigente")))))</f>
        <v/>
      </c>
    </row>
    <row r="33">
      <c r="H33" s="5" t="str">
        <f>IF(E33="","",E33-IF(Resumen!$B$2="",TODAY(),Resumen!$B$2))</f>
        <v/>
      </c>
      <c r="I33" s="5" t="str">
        <f>IF(COUNTA(A33:E33)=0,"",IF(G33="Sí","Renovado",IF(E33="","Sin fecha",IF(H33&lt;0,"Vencido",IF(H33&lt;=30,"Por vencer","Vigente")))))</f>
        <v/>
      </c>
    </row>
    <row r="34">
      <c r="H34" s="5" t="str">
        <f>IF(E34="","",E34-IF(Resumen!$B$2="",TODAY(),Resumen!$B$2))</f>
        <v/>
      </c>
      <c r="I34" s="5" t="str">
        <f>IF(COUNTA(A34:E34)=0,"",IF(G34="Sí","Renovado",IF(E34="","Sin fecha",IF(H34&lt;0,"Vencido",IF(H34&lt;=30,"Por vencer","Vigente")))))</f>
        <v/>
      </c>
    </row>
    <row r="35">
      <c r="H35" s="5" t="str">
        <f>IF(E35="","",E35-IF(Resumen!$B$2="",TODAY(),Resumen!$B$2))</f>
        <v/>
      </c>
      <c r="I35" s="5" t="str">
        <f>IF(COUNTA(A35:E35)=0,"",IF(G35="Sí","Renovado",IF(E35="","Sin fecha",IF(H35&lt;0,"Vencido",IF(H35&lt;=30,"Por vencer","Vigente")))))</f>
        <v/>
      </c>
    </row>
    <row r="36">
      <c r="H36" s="5" t="str">
        <f>IF(E36="","",E36-IF(Resumen!$B$2="",TODAY(),Resumen!$B$2))</f>
        <v/>
      </c>
      <c r="I36" s="5" t="str">
        <f>IF(COUNTA(A36:E36)=0,"",IF(G36="Sí","Renovado",IF(E36="","Sin fecha",IF(H36&lt;0,"Vencido",IF(H36&lt;=30,"Por vencer","Vigente")))))</f>
        <v/>
      </c>
    </row>
    <row r="37">
      <c r="H37" s="5" t="str">
        <f>IF(E37="","",E37-IF(Resumen!$B$2="",TODAY(),Resumen!$B$2))</f>
        <v/>
      </c>
      <c r="I37" s="5" t="str">
        <f>IF(COUNTA(A37:E37)=0,"",IF(G37="Sí","Renovado",IF(E37="","Sin fecha",IF(H37&lt;0,"Vencido",IF(H37&lt;=30,"Por vencer","Vigente")))))</f>
        <v/>
      </c>
    </row>
    <row r="38">
      <c r="H38" s="5" t="str">
        <f>IF(E38="","",E38-IF(Resumen!$B$2="",TODAY(),Resumen!$B$2))</f>
        <v/>
      </c>
      <c r="I38" s="5" t="str">
        <f>IF(COUNTA(A38:E38)=0,"",IF(G38="Sí","Renovado",IF(E38="","Sin fecha",IF(H38&lt;0,"Vencido",IF(H38&lt;=30,"Por vencer","Vigente")))))</f>
        <v/>
      </c>
    </row>
    <row r="39">
      <c r="H39" s="5" t="str">
        <f>IF(E39="","",E39-IF(Resumen!$B$2="",TODAY(),Resumen!$B$2))</f>
        <v/>
      </c>
      <c r="I39" s="5" t="str">
        <f>IF(COUNTA(A39:E39)=0,"",IF(G39="Sí","Renovado",IF(E39="","Sin fecha",IF(H39&lt;0,"Vencido",IF(H39&lt;=30,"Por vencer","Vigente")))))</f>
        <v/>
      </c>
    </row>
    <row r="40">
      <c r="H40" s="5" t="str">
        <f>IF(E40="","",E40-IF(Resumen!$B$2="",TODAY(),Resumen!$B$2))</f>
        <v/>
      </c>
      <c r="I40" s="5" t="str">
        <f>IF(COUNTA(A40:E40)=0,"",IF(G40="Sí","Renovado",IF(E40="","Sin fecha",IF(H40&lt;0,"Vencido",IF(H40&lt;=30,"Por vencer","Vigente")))))</f>
        <v/>
      </c>
    </row>
    <row r="41">
      <c r="H41" s="5" t="str">
        <f>IF(E41="","",E41-IF(Resumen!$B$2="",TODAY(),Resumen!$B$2))</f>
        <v/>
      </c>
      <c r="I41" s="5" t="str">
        <f>IF(COUNTA(A41:E41)=0,"",IF(G41="Sí","Renovado",IF(E41="","Sin fecha",IF(H41&lt;0,"Vencido",IF(H41&lt;=30,"Por vencer","Vigente")))))</f>
        <v/>
      </c>
    </row>
    <row r="42">
      <c r="H42" s="5" t="str">
        <f>IF(E42="","",E42-IF(Resumen!$B$2="",TODAY(),Resumen!$B$2))</f>
        <v/>
      </c>
      <c r="I42" s="5" t="str">
        <f>IF(COUNTA(A42:E42)=0,"",IF(G42="Sí","Renovado",IF(E42="","Sin fecha",IF(H42&lt;0,"Vencido",IF(H42&lt;=30,"Por vencer","Vigente")))))</f>
        <v/>
      </c>
    </row>
    <row r="43">
      <c r="H43" s="5" t="str">
        <f>IF(E43="","",E43-IF(Resumen!$B$2="",TODAY(),Resumen!$B$2))</f>
        <v/>
      </c>
      <c r="I43" s="5" t="str">
        <f>IF(COUNTA(A43:E43)=0,"",IF(G43="Sí","Renovado",IF(E43="","Sin fecha",IF(H43&lt;0,"Vencido",IF(H43&lt;=30,"Por vencer","Vigente")))))</f>
        <v/>
      </c>
    </row>
    <row r="44">
      <c r="H44" s="5" t="str">
        <f>IF(E44="","",E44-IF(Resumen!$B$2="",TODAY(),Resumen!$B$2))</f>
        <v/>
      </c>
      <c r="I44" s="5" t="str">
        <f>IF(COUNTA(A44:E44)=0,"",IF(G44="Sí","Renovado",IF(E44="","Sin fecha",IF(H44&lt;0,"Vencido",IF(H44&lt;=30,"Por vencer","Vigente")))))</f>
        <v/>
      </c>
    </row>
    <row r="45">
      <c r="H45" s="5" t="str">
        <f>IF(E45="","",E45-IF(Resumen!$B$2="",TODAY(),Resumen!$B$2))</f>
        <v/>
      </c>
      <c r="I45" s="5" t="str">
        <f>IF(COUNTA(A45:E45)=0,"",IF(G45="Sí","Renovado",IF(E45="","Sin fecha",IF(H45&lt;0,"Vencido",IF(H45&lt;=30,"Por vencer","Vigente")))))</f>
        <v/>
      </c>
    </row>
    <row r="46">
      <c r="H46" s="5" t="str">
        <f>IF(E46="","",E46-IF(Resumen!$B$2="",TODAY(),Resumen!$B$2))</f>
        <v/>
      </c>
      <c r="I46" s="5" t="str">
        <f>IF(COUNTA(A46:E46)=0,"",IF(G46="Sí","Renovado",IF(E46="","Sin fecha",IF(H46&lt;0,"Vencido",IF(H46&lt;=30,"Por vencer","Vigente")))))</f>
        <v/>
      </c>
    </row>
    <row r="47">
      <c r="H47" s="5" t="str">
        <f>IF(E47="","",E47-IF(Resumen!$B$2="",TODAY(),Resumen!$B$2))</f>
        <v/>
      </c>
      <c r="I47" s="5" t="str">
        <f>IF(COUNTA(A47:E47)=0,"",IF(G47="Sí","Renovado",IF(E47="","Sin fecha",IF(H47&lt;0,"Vencido",IF(H47&lt;=30,"Por vencer","Vigente")))))</f>
        <v/>
      </c>
    </row>
    <row r="48">
      <c r="H48" s="5" t="str">
        <f>IF(E48="","",E48-IF(Resumen!$B$2="",TODAY(),Resumen!$B$2))</f>
        <v/>
      </c>
      <c r="I48" s="5" t="str">
        <f>IF(COUNTA(A48:E48)=0,"",IF(G48="Sí","Renovado",IF(E48="","Sin fecha",IF(H48&lt;0,"Vencido",IF(H48&lt;=30,"Por vencer","Vigente")))))</f>
        <v/>
      </c>
    </row>
    <row r="49">
      <c r="H49" s="5" t="str">
        <f>IF(E49="","",E49-IF(Resumen!$B$2="",TODAY(),Resumen!$B$2))</f>
        <v/>
      </c>
      <c r="I49" s="5" t="str">
        <f>IF(COUNTA(A49:E49)=0,"",IF(G49="Sí","Renovado",IF(E49="","Sin fecha",IF(H49&lt;0,"Vencido",IF(H49&lt;=30,"Por vencer","Vigente")))))</f>
        <v/>
      </c>
    </row>
    <row r="50">
      <c r="H50" s="5" t="str">
        <f>IF(E50="","",E50-IF(Resumen!$B$2="",TODAY(),Resumen!$B$2))</f>
        <v/>
      </c>
      <c r="I50" s="5" t="str">
        <f>IF(COUNTA(A50:E50)=0,"",IF(G50="Sí","Renovado",IF(E50="","Sin fecha",IF(H50&lt;0,"Vencido",IF(H50&lt;=30,"Por vencer","Vigente")))))</f>
        <v/>
      </c>
    </row>
    <row r="51">
      <c r="H51" s="5" t="str">
        <f>IF(E51="","",E51-IF(Resumen!$B$2="",TODAY(),Resumen!$B$2))</f>
        <v/>
      </c>
      <c r="I51" s="5" t="str">
        <f>IF(COUNTA(A51:E51)=0,"",IF(G51="Sí","Renovado",IF(E51="","Sin fecha",IF(H51&lt;0,"Vencido",IF(H51&lt;=30,"Por vencer","Vigente")))))</f>
        <v/>
      </c>
    </row>
    <row r="52">
      <c r="H52" s="5" t="str">
        <f>IF(E52="","",E52-IF(Resumen!$B$2="",TODAY(),Resumen!$B$2))</f>
        <v/>
      </c>
      <c r="I52" s="5" t="str">
        <f>IF(COUNTA(A52:E52)=0,"",IF(G52="Sí","Renovado",IF(E52="","Sin fecha",IF(H52&lt;0,"Vencido",IF(H52&lt;=30,"Por vencer","Vigente")))))</f>
        <v/>
      </c>
    </row>
    <row r="53">
      <c r="H53" s="5" t="str">
        <f>IF(E53="","",E53-IF(Resumen!$B$2="",TODAY(),Resumen!$B$2))</f>
        <v/>
      </c>
      <c r="I53" s="5" t="str">
        <f>IF(COUNTA(A53:E53)=0,"",IF(G53="Sí","Renovado",IF(E53="","Sin fecha",IF(H53&lt;0,"Vencido",IF(H53&lt;=30,"Por vencer","Vigente")))))</f>
        <v/>
      </c>
    </row>
    <row r="54">
      <c r="H54" s="5" t="str">
        <f>IF(E54="","",E54-IF(Resumen!$B$2="",TODAY(),Resumen!$B$2))</f>
        <v/>
      </c>
      <c r="I54" s="5" t="str">
        <f>IF(COUNTA(A54:E54)=0,"",IF(G54="Sí","Renovado",IF(E54="","Sin fecha",IF(H54&lt;0,"Vencido",IF(H54&lt;=30,"Por vencer","Vigente")))))</f>
        <v/>
      </c>
    </row>
    <row r="55">
      <c r="H55" s="5" t="str">
        <f>IF(E55="","",E55-IF(Resumen!$B$2="",TODAY(),Resumen!$B$2))</f>
        <v/>
      </c>
      <c r="I55" s="5" t="str">
        <f>IF(COUNTA(A55:E55)=0,"",IF(G55="Sí","Renovado",IF(E55="","Sin fecha",IF(H55&lt;0,"Vencido",IF(H55&lt;=30,"Por vencer","Vigente")))))</f>
        <v/>
      </c>
    </row>
    <row r="56">
      <c r="H56" s="5" t="str">
        <f>IF(E56="","",E56-IF(Resumen!$B$2="",TODAY(),Resumen!$B$2))</f>
        <v/>
      </c>
      <c r="I56" s="5" t="str">
        <f>IF(COUNTA(A56:E56)=0,"",IF(G56="Sí","Renovado",IF(E56="","Sin fecha",IF(H56&lt;0,"Vencido",IF(H56&lt;=30,"Por vencer","Vigente")))))</f>
        <v/>
      </c>
    </row>
    <row r="57">
      <c r="H57" s="5" t="str">
        <f>IF(E57="","",E57-IF(Resumen!$B$2="",TODAY(),Resumen!$B$2))</f>
        <v/>
      </c>
      <c r="I57" s="5" t="str">
        <f>IF(COUNTA(A57:E57)=0,"",IF(G57="Sí","Renovado",IF(E57="","Sin fecha",IF(H57&lt;0,"Vencido",IF(H57&lt;=30,"Por vencer","Vigente")))))</f>
        <v/>
      </c>
    </row>
    <row r="58">
      <c r="H58" s="5" t="str">
        <f>IF(E58="","",E58-IF(Resumen!$B$2="",TODAY(),Resumen!$B$2))</f>
        <v/>
      </c>
      <c r="I58" s="5" t="str">
        <f>IF(COUNTA(A58:E58)=0,"",IF(G58="Sí","Renovado",IF(E58="","Sin fecha",IF(H58&lt;0,"Vencido",IF(H58&lt;=30,"Por vencer","Vigente")))))</f>
        <v/>
      </c>
    </row>
    <row r="59">
      <c r="H59" s="5" t="str">
        <f>IF(E59="","",E59-IF(Resumen!$B$2="",TODAY(),Resumen!$B$2))</f>
        <v/>
      </c>
      <c r="I59" s="5" t="str">
        <f>IF(COUNTA(A59:E59)=0,"",IF(G59="Sí","Renovado",IF(E59="","Sin fecha",IF(H59&lt;0,"Vencido",IF(H59&lt;=30,"Por vencer","Vigente")))))</f>
        <v/>
      </c>
    </row>
    <row r="60">
      <c r="H60" s="5" t="str">
        <f>IF(E60="","",E60-IF(Resumen!$B$2="",TODAY(),Resumen!$B$2))</f>
        <v/>
      </c>
      <c r="I60" s="5" t="str">
        <f>IF(COUNTA(A60:E60)=0,"",IF(G60="Sí","Renovado",IF(E60="","Sin fecha",IF(H60&lt;0,"Vencido",IF(H60&lt;=30,"Por vencer","Vigente")))))</f>
        <v/>
      </c>
    </row>
    <row r="61">
      <c r="H61" s="5" t="str">
        <f>IF(E61="","",E61-IF(Resumen!$B$2="",TODAY(),Resumen!$B$2))</f>
        <v/>
      </c>
      <c r="I61" s="5" t="str">
        <f>IF(COUNTA(A61:E61)=0,"",IF(G61="Sí","Renovado",IF(E61="","Sin fecha",IF(H61&lt;0,"Vencido",IF(H61&lt;=30,"Por vencer","Vigente")))))</f>
        <v/>
      </c>
    </row>
    <row r="62">
      <c r="H62" s="5" t="str">
        <f>IF(E62="","",E62-IF(Resumen!$B$2="",TODAY(),Resumen!$B$2))</f>
        <v/>
      </c>
      <c r="I62" s="5" t="str">
        <f>IF(COUNTA(A62:E62)=0,"",IF(G62="Sí","Renovado",IF(E62="","Sin fecha",IF(H62&lt;0,"Vencido",IF(H62&lt;=30,"Por vencer","Vigente")))))</f>
        <v/>
      </c>
    </row>
    <row r="63">
      <c r="H63" s="5" t="str">
        <f>IF(E63="","",E63-IF(Resumen!$B$2="",TODAY(),Resumen!$B$2))</f>
        <v/>
      </c>
      <c r="I63" s="5" t="str">
        <f>IF(COUNTA(A63:E63)=0,"",IF(G63="Sí","Renovado",IF(E63="","Sin fecha",IF(H63&lt;0,"Vencido",IF(H63&lt;=30,"Por vencer","Vigente")))))</f>
        <v/>
      </c>
    </row>
    <row r="64">
      <c r="H64" s="5" t="str">
        <f>IF(E64="","",E64-IF(Resumen!$B$2="",TODAY(),Resumen!$B$2))</f>
        <v/>
      </c>
      <c r="I64" s="5" t="str">
        <f>IF(COUNTA(A64:E64)=0,"",IF(G64="Sí","Renovado",IF(E64="","Sin fecha",IF(H64&lt;0,"Vencido",IF(H64&lt;=30,"Por vencer","Vigente")))))</f>
        <v/>
      </c>
    </row>
    <row r="65">
      <c r="H65" s="5" t="str">
        <f>IF(E65="","",E65-IF(Resumen!$B$2="",TODAY(),Resumen!$B$2))</f>
        <v/>
      </c>
      <c r="I65" s="5" t="str">
        <f>IF(COUNTA(A65:E65)=0,"",IF(G65="Sí","Renovado",IF(E65="","Sin fecha",IF(H65&lt;0,"Vencido",IF(H65&lt;=30,"Por vencer","Vigente")))))</f>
        <v/>
      </c>
    </row>
    <row r="66">
      <c r="H66" s="5" t="str">
        <f>IF(E66="","",E66-IF(Resumen!$B$2="",TODAY(),Resumen!$B$2))</f>
        <v/>
      </c>
      <c r="I66" s="5" t="str">
        <f>IF(COUNTA(A66:E66)=0,"",IF(G66="Sí","Renovado",IF(E66="","Sin fecha",IF(H66&lt;0,"Vencido",IF(H66&lt;=30,"Por vencer","Vigente")))))</f>
        <v/>
      </c>
    </row>
    <row r="67">
      <c r="H67" s="5" t="str">
        <f>IF(E67="","",E67-IF(Resumen!$B$2="",TODAY(),Resumen!$B$2))</f>
        <v/>
      </c>
      <c r="I67" s="5" t="str">
        <f>IF(COUNTA(A67:E67)=0,"",IF(G67="Sí","Renovado",IF(E67="","Sin fecha",IF(H67&lt;0,"Vencido",IF(H67&lt;=30,"Por vencer","Vigente")))))</f>
        <v/>
      </c>
    </row>
    <row r="68">
      <c r="H68" s="5" t="str">
        <f>IF(E68="","",E68-IF(Resumen!$B$2="",TODAY(),Resumen!$B$2))</f>
        <v/>
      </c>
      <c r="I68" s="5" t="str">
        <f>IF(COUNTA(A68:E68)=0,"",IF(G68="Sí","Renovado",IF(E68="","Sin fecha",IF(H68&lt;0,"Vencido",IF(H68&lt;=30,"Por vencer","Vigente")))))</f>
        <v/>
      </c>
    </row>
    <row r="69">
      <c r="H69" s="5" t="str">
        <f>IF(E69="","",E69-IF(Resumen!$B$2="",TODAY(),Resumen!$B$2))</f>
        <v/>
      </c>
      <c r="I69" s="5" t="str">
        <f>IF(COUNTA(A69:E69)=0,"",IF(G69="Sí","Renovado",IF(E69="","Sin fecha",IF(H69&lt;0,"Vencido",IF(H69&lt;=30,"Por vencer","Vigente")))))</f>
        <v/>
      </c>
    </row>
    <row r="70">
      <c r="H70" s="5" t="str">
        <f>IF(E70="","",E70-IF(Resumen!$B$2="",TODAY(),Resumen!$B$2))</f>
        <v/>
      </c>
      <c r="I70" s="5" t="str">
        <f>IF(COUNTA(A70:E70)=0,"",IF(G70="Sí","Renovado",IF(E70="","Sin fecha",IF(H70&lt;0,"Vencido",IF(H70&lt;=30,"Por vencer","Vigente")))))</f>
        <v/>
      </c>
    </row>
    <row r="71">
      <c r="H71" s="5" t="str">
        <f>IF(E71="","",E71-IF(Resumen!$B$2="",TODAY(),Resumen!$B$2))</f>
        <v/>
      </c>
      <c r="I71" s="5" t="str">
        <f>IF(COUNTA(A71:E71)=0,"",IF(G71="Sí","Renovado",IF(E71="","Sin fecha",IF(H71&lt;0,"Vencido",IF(H71&lt;=30,"Por vencer","Vigente")))))</f>
        <v/>
      </c>
    </row>
    <row r="72">
      <c r="H72" s="5" t="str">
        <f>IF(E72="","",E72-IF(Resumen!$B$2="",TODAY(),Resumen!$B$2))</f>
        <v/>
      </c>
      <c r="I72" s="5" t="str">
        <f>IF(COUNTA(A72:E72)=0,"",IF(G72="Sí","Renovado",IF(E72="","Sin fecha",IF(H72&lt;0,"Vencido",IF(H72&lt;=30,"Por vencer","Vigente")))))</f>
        <v/>
      </c>
    </row>
    <row r="73">
      <c r="H73" s="5" t="str">
        <f>IF(E73="","",E73-IF(Resumen!$B$2="",TODAY(),Resumen!$B$2))</f>
        <v/>
      </c>
      <c r="I73" s="5" t="str">
        <f>IF(COUNTA(A73:E73)=0,"",IF(G73="Sí","Renovado",IF(E73="","Sin fecha",IF(H73&lt;0,"Vencido",IF(H73&lt;=30,"Por vencer","Vigente")))))</f>
        <v/>
      </c>
    </row>
    <row r="74">
      <c r="H74" s="5" t="str">
        <f>IF(E74="","",E74-IF(Resumen!$B$2="",TODAY(),Resumen!$B$2))</f>
        <v/>
      </c>
      <c r="I74" s="5" t="str">
        <f>IF(COUNTA(A74:E74)=0,"",IF(G74="Sí","Renovado",IF(E74="","Sin fecha",IF(H74&lt;0,"Vencido",IF(H74&lt;=30,"Por vencer","Vigente")))))</f>
        <v/>
      </c>
    </row>
    <row r="75">
      <c r="H75" s="5" t="str">
        <f>IF(E75="","",E75-IF(Resumen!$B$2="",TODAY(),Resumen!$B$2))</f>
        <v/>
      </c>
      <c r="I75" s="5" t="str">
        <f>IF(COUNTA(A75:E75)=0,"",IF(G75="Sí","Renovado",IF(E75="","Sin fecha",IF(H75&lt;0,"Vencido",IF(H75&lt;=30,"Por vencer","Vigente")))))</f>
        <v/>
      </c>
    </row>
    <row r="76">
      <c r="H76" s="5" t="str">
        <f>IF(E76="","",E76-IF(Resumen!$B$2="",TODAY(),Resumen!$B$2))</f>
        <v/>
      </c>
      <c r="I76" s="5" t="str">
        <f>IF(COUNTA(A76:E76)=0,"",IF(G76="Sí","Renovado",IF(E76="","Sin fecha",IF(H76&lt;0,"Vencido",IF(H76&lt;=30,"Por vencer","Vigente")))))</f>
        <v/>
      </c>
    </row>
    <row r="77">
      <c r="H77" s="5" t="str">
        <f>IF(E77="","",E77-IF(Resumen!$B$2="",TODAY(),Resumen!$B$2))</f>
        <v/>
      </c>
      <c r="I77" s="5" t="str">
        <f>IF(COUNTA(A77:E77)=0,"",IF(G77="Sí","Renovado",IF(E77="","Sin fecha",IF(H77&lt;0,"Vencido",IF(H77&lt;=30,"Por vencer","Vigente")))))</f>
        <v/>
      </c>
    </row>
    <row r="78">
      <c r="H78" s="5" t="str">
        <f>IF(E78="","",E78-IF(Resumen!$B$2="",TODAY(),Resumen!$B$2))</f>
        <v/>
      </c>
      <c r="I78" s="5" t="str">
        <f>IF(COUNTA(A78:E78)=0,"",IF(G78="Sí","Renovado",IF(E78="","Sin fecha",IF(H78&lt;0,"Vencido",IF(H78&lt;=30,"Por vencer","Vigente")))))</f>
        <v/>
      </c>
    </row>
    <row r="79">
      <c r="H79" s="5" t="str">
        <f>IF(E79="","",E79-IF(Resumen!$B$2="",TODAY(),Resumen!$B$2))</f>
        <v/>
      </c>
      <c r="I79" s="5" t="str">
        <f>IF(COUNTA(A79:E79)=0,"",IF(G79="Sí","Renovado",IF(E79="","Sin fecha",IF(H79&lt;0,"Vencido",IF(H79&lt;=30,"Por vencer","Vigente")))))</f>
        <v/>
      </c>
    </row>
    <row r="80">
      <c r="H80" s="5" t="str">
        <f>IF(E80="","",E80-IF(Resumen!$B$2="",TODAY(),Resumen!$B$2))</f>
        <v/>
      </c>
      <c r="I80" s="5" t="str">
        <f>IF(COUNTA(A80:E80)=0,"",IF(G80="Sí","Renovado",IF(E80="","Sin fecha",IF(H80&lt;0,"Vencido",IF(H80&lt;=30,"Por vencer","Vigente")))))</f>
        <v/>
      </c>
    </row>
    <row r="81">
      <c r="H81" s="5" t="str">
        <f>IF(E81="","",E81-IF(Resumen!$B$2="",TODAY(),Resumen!$B$2))</f>
        <v/>
      </c>
      <c r="I81" s="5" t="str">
        <f>IF(COUNTA(A81:E81)=0,"",IF(G81="Sí","Renovado",IF(E81="","Sin fecha",IF(H81&lt;0,"Vencido",IF(H81&lt;=30,"Por vencer","Vigente")))))</f>
        <v/>
      </c>
    </row>
    <row r="82">
      <c r="H82" s="5" t="str">
        <f>IF(E82="","",E82-IF(Resumen!$B$2="",TODAY(),Resumen!$B$2))</f>
        <v/>
      </c>
      <c r="I82" s="5" t="str">
        <f>IF(COUNTA(A82:E82)=0,"",IF(G82="Sí","Renovado",IF(E82="","Sin fecha",IF(H82&lt;0,"Vencido",IF(H82&lt;=30,"Por vencer","Vigente")))))</f>
        <v/>
      </c>
    </row>
    <row r="83">
      <c r="H83" s="5" t="str">
        <f>IF(E83="","",E83-IF(Resumen!$B$2="",TODAY(),Resumen!$B$2))</f>
        <v/>
      </c>
      <c r="I83" s="5" t="str">
        <f>IF(COUNTA(A83:E83)=0,"",IF(G83="Sí","Renovado",IF(E83="","Sin fecha",IF(H83&lt;0,"Vencido",IF(H83&lt;=30,"Por vencer","Vigente")))))</f>
        <v/>
      </c>
    </row>
    <row r="84">
      <c r="H84" s="5" t="str">
        <f>IF(E84="","",E84-IF(Resumen!$B$2="",TODAY(),Resumen!$B$2))</f>
        <v/>
      </c>
      <c r="I84" s="5" t="str">
        <f>IF(COUNTA(A84:E84)=0,"",IF(G84="Sí","Renovado",IF(E84="","Sin fecha",IF(H84&lt;0,"Vencido",IF(H84&lt;=30,"Por vencer","Vigente")))))</f>
        <v/>
      </c>
    </row>
    <row r="85">
      <c r="H85" s="5" t="str">
        <f>IF(E85="","",E85-IF(Resumen!$B$2="",TODAY(),Resumen!$B$2))</f>
        <v/>
      </c>
      <c r="I85" s="5" t="str">
        <f>IF(COUNTA(A85:E85)=0,"",IF(G85="Sí","Renovado",IF(E85="","Sin fecha",IF(H85&lt;0,"Vencido",IF(H85&lt;=30,"Por vencer","Vigente")))))</f>
        <v/>
      </c>
    </row>
    <row r="86">
      <c r="H86" s="5" t="str">
        <f>IF(E86="","",E86-IF(Resumen!$B$2="",TODAY(),Resumen!$B$2))</f>
        <v/>
      </c>
      <c r="I86" s="5" t="str">
        <f>IF(COUNTA(A86:E86)=0,"",IF(G86="Sí","Renovado",IF(E86="","Sin fecha",IF(H86&lt;0,"Vencido",IF(H86&lt;=30,"Por vencer","Vigente")))))</f>
        <v/>
      </c>
    </row>
    <row r="87">
      <c r="H87" s="5" t="str">
        <f>IF(E87="","",E87-IF(Resumen!$B$2="",TODAY(),Resumen!$B$2))</f>
        <v/>
      </c>
      <c r="I87" s="5" t="str">
        <f>IF(COUNTA(A87:E87)=0,"",IF(G87="Sí","Renovado",IF(E87="","Sin fecha",IF(H87&lt;0,"Vencido",IF(H87&lt;=30,"Por vencer","Vigente")))))</f>
        <v/>
      </c>
    </row>
    <row r="88">
      <c r="H88" s="5" t="str">
        <f>IF(E88="","",E88-IF(Resumen!$B$2="",TODAY(),Resumen!$B$2))</f>
        <v/>
      </c>
      <c r="I88" s="5" t="str">
        <f>IF(COUNTA(A88:E88)=0,"",IF(G88="Sí","Renovado",IF(E88="","Sin fecha",IF(H88&lt;0,"Vencido",IF(H88&lt;=30,"Por vencer","Vigente")))))</f>
        <v/>
      </c>
    </row>
    <row r="89">
      <c r="H89" s="5" t="str">
        <f>IF(E89="","",E89-IF(Resumen!$B$2="",TODAY(),Resumen!$B$2))</f>
        <v/>
      </c>
      <c r="I89" s="5" t="str">
        <f>IF(COUNTA(A89:E89)=0,"",IF(G89="Sí","Renovado",IF(E89="","Sin fecha",IF(H89&lt;0,"Vencido",IF(H89&lt;=30,"Por vencer","Vigente")))))</f>
        <v/>
      </c>
    </row>
    <row r="90">
      <c r="H90" s="5" t="str">
        <f>IF(E90="","",E90-IF(Resumen!$B$2="",TODAY(),Resumen!$B$2))</f>
        <v/>
      </c>
      <c r="I90" s="5" t="str">
        <f>IF(COUNTA(A90:E90)=0,"",IF(G90="Sí","Renovado",IF(E90="","Sin fecha",IF(H90&lt;0,"Vencido",IF(H90&lt;=30,"Por vencer","Vigente")))))</f>
        <v/>
      </c>
    </row>
    <row r="91">
      <c r="H91" s="5" t="str">
        <f>IF(E91="","",E91-IF(Resumen!$B$2="",TODAY(),Resumen!$B$2))</f>
        <v/>
      </c>
      <c r="I91" s="5" t="str">
        <f>IF(COUNTA(A91:E91)=0,"",IF(G91="Sí","Renovado",IF(E91="","Sin fecha",IF(H91&lt;0,"Vencido",IF(H91&lt;=30,"Por vencer","Vigente")))))</f>
        <v/>
      </c>
    </row>
    <row r="92">
      <c r="H92" s="5" t="str">
        <f>IF(E92="","",E92-IF(Resumen!$B$2="",TODAY(),Resumen!$B$2))</f>
        <v/>
      </c>
      <c r="I92" s="5" t="str">
        <f>IF(COUNTA(A92:E92)=0,"",IF(G92="Sí","Renovado",IF(E92="","Sin fecha",IF(H92&lt;0,"Vencido",IF(H92&lt;=30,"Por vencer","Vigente")))))</f>
        <v/>
      </c>
    </row>
    <row r="93">
      <c r="H93" s="5" t="str">
        <f>IF(E93="","",E93-IF(Resumen!$B$2="",TODAY(),Resumen!$B$2))</f>
        <v/>
      </c>
      <c r="I93" s="5" t="str">
        <f>IF(COUNTA(A93:E93)=0,"",IF(G93="Sí","Renovado",IF(E93="","Sin fecha",IF(H93&lt;0,"Vencido",IF(H93&lt;=30,"Por vencer","Vigente")))))</f>
        <v/>
      </c>
    </row>
    <row r="94">
      <c r="H94" s="5" t="str">
        <f>IF(E94="","",E94-IF(Resumen!$B$2="",TODAY(),Resumen!$B$2))</f>
        <v/>
      </c>
      <c r="I94" s="5" t="str">
        <f>IF(COUNTA(A94:E94)=0,"",IF(G94="Sí","Renovado",IF(E94="","Sin fecha",IF(H94&lt;0,"Vencido",IF(H94&lt;=30,"Por vencer","Vigente")))))</f>
        <v/>
      </c>
    </row>
    <row r="95">
      <c r="H95" s="5" t="str">
        <f>IF(E95="","",E95-IF(Resumen!$B$2="",TODAY(),Resumen!$B$2))</f>
        <v/>
      </c>
      <c r="I95" s="5" t="str">
        <f>IF(COUNTA(A95:E95)=0,"",IF(G95="Sí","Renovado",IF(E95="","Sin fecha",IF(H95&lt;0,"Vencido",IF(H95&lt;=30,"Por vencer","Vigente")))))</f>
        <v/>
      </c>
    </row>
    <row r="96">
      <c r="H96" s="5" t="str">
        <f>IF(E96="","",E96-IF(Resumen!$B$2="",TODAY(),Resumen!$B$2))</f>
        <v/>
      </c>
      <c r="I96" s="5" t="str">
        <f>IF(COUNTA(A96:E96)=0,"",IF(G96="Sí","Renovado",IF(E96="","Sin fecha",IF(H96&lt;0,"Vencido",IF(H96&lt;=30,"Por vencer","Vigente")))))</f>
        <v/>
      </c>
    </row>
    <row r="97">
      <c r="H97" s="5" t="str">
        <f>IF(E97="","",E97-IF(Resumen!$B$2="",TODAY(),Resumen!$B$2))</f>
        <v/>
      </c>
      <c r="I97" s="5" t="str">
        <f>IF(COUNTA(A97:E97)=0,"",IF(G97="Sí","Renovado",IF(E97="","Sin fecha",IF(H97&lt;0,"Vencido",IF(H97&lt;=30,"Por vencer","Vigente")))))</f>
        <v/>
      </c>
    </row>
    <row r="98">
      <c r="H98" s="5" t="str">
        <f>IF(E98="","",E98-IF(Resumen!$B$2="",TODAY(),Resumen!$B$2))</f>
        <v/>
      </c>
      <c r="I98" s="5" t="str">
        <f>IF(COUNTA(A98:E98)=0,"",IF(G98="Sí","Renovado",IF(E98="","Sin fecha",IF(H98&lt;0,"Vencido",IF(H98&lt;=30,"Por vencer","Vigente")))))</f>
        <v/>
      </c>
    </row>
    <row r="99">
      <c r="H99" s="5" t="str">
        <f>IF(E99="","",E99-IF(Resumen!$B$2="",TODAY(),Resumen!$B$2))</f>
        <v/>
      </c>
      <c r="I99" s="5" t="str">
        <f>IF(COUNTA(A99:E99)=0,"",IF(G99="Sí","Renovado",IF(E99="","Sin fecha",IF(H99&lt;0,"Vencido",IF(H99&lt;=30,"Por vencer","Vigente")))))</f>
        <v/>
      </c>
    </row>
    <row r="100">
      <c r="H100" s="5" t="str">
        <f>IF(E100="","",E100-IF(Resumen!$B$2="",TODAY(),Resumen!$B$2))</f>
        <v/>
      </c>
      <c r="I100" s="5" t="str">
        <f>IF(COUNTA(A100:E100)=0,"",IF(G100="Sí","Renovado",IF(E100="","Sin fecha",IF(H100&lt;0,"Vencido",IF(H100&lt;=30,"Por vencer","Vigente")))))</f>
        <v/>
      </c>
    </row>
    <row r="101">
      <c r="H101" s="5" t="str">
        <f>IF(E101="","",E101-IF(Resumen!$B$2="",TODAY(),Resumen!$B$2))</f>
        <v/>
      </c>
      <c r="I101" s="5" t="str">
        <f>IF(COUNTA(A101:E101)=0,"",IF(G101="Sí","Renovado",IF(E101="","Sin fecha",IF(H101&lt;0,"Vencido",IF(H101&lt;=30,"Por vencer","Vigente")))))</f>
        <v/>
      </c>
    </row>
    <row r="102">
      <c r="H102" s="5" t="str">
        <f>IF(E102="","",E102-IF(Resumen!$B$2="",TODAY(),Resumen!$B$2))</f>
        <v/>
      </c>
      <c r="I102" s="5" t="str">
        <f>IF(COUNTA(A102:E102)=0,"",IF(G102="Sí","Renovado",IF(E102="","Sin fecha",IF(H102&lt;0,"Vencido",IF(H102&lt;=30,"Por vencer","Vigente")))))</f>
        <v/>
      </c>
    </row>
    <row r="103">
      <c r="H103" s="5" t="str">
        <f>IF(E103="","",E103-IF(Resumen!$B$2="",TODAY(),Resumen!$B$2))</f>
        <v/>
      </c>
      <c r="I103" s="5" t="str">
        <f>IF(COUNTA(A103:E103)=0,"",IF(G103="Sí","Renovado",IF(E103="","Sin fecha",IF(H103&lt;0,"Vencido",IF(H103&lt;=30,"Por vencer","Vigente")))))</f>
        <v/>
      </c>
    </row>
    <row r="104">
      <c r="H104" s="5" t="str">
        <f>IF(E104="","",E104-IF(Resumen!$B$2="",TODAY(),Resumen!$B$2))</f>
        <v/>
      </c>
      <c r="I104" s="5" t="str">
        <f>IF(COUNTA(A104:E104)=0,"",IF(G104="Sí","Renovado",IF(E104="","Sin fecha",IF(H104&lt;0,"Vencido",IF(H104&lt;=30,"Por vencer","Vigente")))))</f>
        <v/>
      </c>
    </row>
    <row r="105">
      <c r="H105" s="5" t="str">
        <f>IF(E105="","",E105-IF(Resumen!$B$2="",TODAY(),Resumen!$B$2))</f>
        <v/>
      </c>
      <c r="I105" s="5" t="str">
        <f>IF(COUNTA(A105:E105)=0,"",IF(G105="Sí","Renovado",IF(E105="","Sin fecha",IF(H105&lt;0,"Vencido",IF(H105&lt;=30,"Por vencer","Vigente")))))</f>
        <v/>
      </c>
    </row>
    <row r="106">
      <c r="H106" s="5" t="str">
        <f>IF(E106="","",E106-IF(Resumen!$B$2="",TODAY(),Resumen!$B$2))</f>
        <v/>
      </c>
      <c r="I106" s="5" t="str">
        <f>IF(COUNTA(A106:E106)=0,"",IF(G106="Sí","Renovado",IF(E106="","Sin fecha",IF(H106&lt;0,"Vencido",IF(H106&lt;=30,"Por vencer","Vigente")))))</f>
        <v/>
      </c>
    </row>
    <row r="107">
      <c r="H107" s="5" t="str">
        <f>IF(E107="","",E107-IF(Resumen!$B$2="",TODAY(),Resumen!$B$2))</f>
        <v/>
      </c>
      <c r="I107" s="5" t="str">
        <f>IF(COUNTA(A107:E107)=0,"",IF(G107="Sí","Renovado",IF(E107="","Sin fecha",IF(H107&lt;0,"Vencido",IF(H107&lt;=30,"Por vencer","Vigente")))))</f>
        <v/>
      </c>
    </row>
    <row r="108">
      <c r="H108" s="5" t="str">
        <f>IF(E108="","",E108-IF(Resumen!$B$2="",TODAY(),Resumen!$B$2))</f>
        <v/>
      </c>
      <c r="I108" s="5" t="str">
        <f>IF(COUNTA(A108:E108)=0,"",IF(G108="Sí","Renovado",IF(E108="","Sin fecha",IF(H108&lt;0,"Vencido",IF(H108&lt;=30,"Por vencer","Vigente")))))</f>
        <v/>
      </c>
    </row>
    <row r="109">
      <c r="H109" s="5" t="str">
        <f>IF(E109="","",E109-IF(Resumen!$B$2="",TODAY(),Resumen!$B$2))</f>
        <v/>
      </c>
      <c r="I109" s="5" t="str">
        <f>IF(COUNTA(A109:E109)=0,"",IF(G109="Sí","Renovado",IF(E109="","Sin fecha",IF(H109&lt;0,"Vencido",IF(H109&lt;=30,"Por vencer","Vigente")))))</f>
        <v/>
      </c>
    </row>
    <row r="110">
      <c r="H110" s="5" t="str">
        <f>IF(E110="","",E110-IF(Resumen!$B$2="",TODAY(),Resumen!$B$2))</f>
        <v/>
      </c>
      <c r="I110" s="5" t="str">
        <f>IF(COUNTA(A110:E110)=0,"",IF(G110="Sí","Renovado",IF(E110="","Sin fecha",IF(H110&lt;0,"Vencido",IF(H110&lt;=30,"Por vencer","Vigente")))))</f>
        <v/>
      </c>
    </row>
    <row r="111">
      <c r="H111" s="5" t="str">
        <f>IF(E111="","",E111-IF(Resumen!$B$2="",TODAY(),Resumen!$B$2))</f>
        <v/>
      </c>
      <c r="I111" s="5" t="str">
        <f>IF(COUNTA(A111:E111)=0,"",IF(G111="Sí","Renovado",IF(E111="","Sin fecha",IF(H111&lt;0,"Vencido",IF(H111&lt;=30,"Por vencer","Vigente")))))</f>
        <v/>
      </c>
    </row>
    <row r="112">
      <c r="H112" s="5" t="str">
        <f>IF(E112="","",E112-IF(Resumen!$B$2="",TODAY(),Resumen!$B$2))</f>
        <v/>
      </c>
      <c r="I112" s="5" t="str">
        <f>IF(COUNTA(A112:E112)=0,"",IF(G112="Sí","Renovado",IF(E112="","Sin fecha",IF(H112&lt;0,"Vencido",IF(H112&lt;=30,"Por vencer","Vigente")))))</f>
        <v/>
      </c>
    </row>
    <row r="113">
      <c r="H113" s="5" t="str">
        <f>IF(E113="","",E113-IF(Resumen!$B$2="",TODAY(),Resumen!$B$2))</f>
        <v/>
      </c>
      <c r="I113" s="5" t="str">
        <f>IF(COUNTA(A113:E113)=0,"",IF(G113="Sí","Renovado",IF(E113="","Sin fecha",IF(H113&lt;0,"Vencido",IF(H113&lt;=30,"Por vencer","Vigente")))))</f>
        <v/>
      </c>
    </row>
    <row r="114">
      <c r="H114" s="5" t="str">
        <f>IF(E114="","",E114-IF(Resumen!$B$2="",TODAY(),Resumen!$B$2))</f>
        <v/>
      </c>
      <c r="I114" s="5" t="str">
        <f>IF(COUNTA(A114:E114)=0,"",IF(G114="Sí","Renovado",IF(E114="","Sin fecha",IF(H114&lt;0,"Vencido",IF(H114&lt;=30,"Por vencer","Vigente")))))</f>
        <v/>
      </c>
    </row>
    <row r="115">
      <c r="H115" s="5" t="str">
        <f>IF(E115="","",E115-IF(Resumen!$B$2="",TODAY(),Resumen!$B$2))</f>
        <v/>
      </c>
      <c r="I115" s="5" t="str">
        <f>IF(COUNTA(A115:E115)=0,"",IF(G115="Sí","Renovado",IF(E115="","Sin fecha",IF(H115&lt;0,"Vencido",IF(H115&lt;=30,"Por vencer","Vigente")))))</f>
        <v/>
      </c>
    </row>
    <row r="116">
      <c r="H116" s="5" t="str">
        <f>IF(E116="","",E116-IF(Resumen!$B$2="",TODAY(),Resumen!$B$2))</f>
        <v/>
      </c>
      <c r="I116" s="5" t="str">
        <f>IF(COUNTA(A116:E116)=0,"",IF(G116="Sí","Renovado",IF(E116="","Sin fecha",IF(H116&lt;0,"Vencido",IF(H116&lt;=30,"Por vencer","Vigente")))))</f>
        <v/>
      </c>
    </row>
    <row r="117">
      <c r="H117" s="5" t="str">
        <f>IF(E117="","",E117-IF(Resumen!$B$2="",TODAY(),Resumen!$B$2))</f>
        <v/>
      </c>
      <c r="I117" s="5" t="str">
        <f>IF(COUNTA(A117:E117)=0,"",IF(G117="Sí","Renovado",IF(E117="","Sin fecha",IF(H117&lt;0,"Vencido",IF(H117&lt;=30,"Por vencer","Vigente")))))</f>
        <v/>
      </c>
    </row>
    <row r="118">
      <c r="H118" s="5" t="str">
        <f>IF(E118="","",E118-IF(Resumen!$B$2="",TODAY(),Resumen!$B$2))</f>
        <v/>
      </c>
      <c r="I118" s="5" t="str">
        <f>IF(COUNTA(A118:E118)=0,"",IF(G118="Sí","Renovado",IF(E118="","Sin fecha",IF(H118&lt;0,"Vencido",IF(H118&lt;=30,"Por vencer","Vigente")))))</f>
        <v/>
      </c>
    </row>
    <row r="119">
      <c r="H119" s="5" t="str">
        <f>IF(E119="","",E119-IF(Resumen!$B$2="",TODAY(),Resumen!$B$2))</f>
        <v/>
      </c>
      <c r="I119" s="5" t="str">
        <f>IF(COUNTA(A119:E119)=0,"",IF(G119="Sí","Renovado",IF(E119="","Sin fecha",IF(H119&lt;0,"Vencido",IF(H119&lt;=30,"Por vencer","Vigente")))))</f>
        <v/>
      </c>
    </row>
    <row r="120">
      <c r="H120" s="5" t="str">
        <f>IF(E120="","",E120-IF(Resumen!$B$2="",TODAY(),Resumen!$B$2))</f>
        <v/>
      </c>
      <c r="I120" s="5" t="str">
        <f>IF(COUNTA(A120:E120)=0,"",IF(G120="Sí","Renovado",IF(E120="","Sin fecha",IF(H120&lt;0,"Vencido",IF(H120&lt;=30,"Por vencer","Vigente")))))</f>
        <v/>
      </c>
    </row>
    <row r="121">
      <c r="H121" s="5" t="str">
        <f>IF(E121="","",E121-IF(Resumen!$B$2="",TODAY(),Resumen!$B$2))</f>
        <v/>
      </c>
      <c r="I121" s="5" t="str">
        <f>IF(COUNTA(A121:E121)=0,"",IF(G121="Sí","Renovado",IF(E121="","Sin fecha",IF(H121&lt;0,"Vencido",IF(H121&lt;=30,"Por vencer","Vigente")))))</f>
        <v/>
      </c>
    </row>
    <row r="122">
      <c r="H122" s="5" t="str">
        <f>IF(E122="","",E122-IF(Resumen!$B$2="",TODAY(),Resumen!$B$2))</f>
        <v/>
      </c>
      <c r="I122" s="5" t="str">
        <f>IF(COUNTA(A122:E122)=0,"",IF(G122="Sí","Renovado",IF(E122="","Sin fecha",IF(H122&lt;0,"Vencido",IF(H122&lt;=30,"Por vencer","Vigente")))))</f>
        <v/>
      </c>
    </row>
    <row r="123">
      <c r="H123" s="5" t="str">
        <f>IF(E123="","",E123-IF(Resumen!$B$2="",TODAY(),Resumen!$B$2))</f>
        <v/>
      </c>
      <c r="I123" s="5" t="str">
        <f>IF(COUNTA(A123:E123)=0,"",IF(G123="Sí","Renovado",IF(E123="","Sin fecha",IF(H123&lt;0,"Vencido",IF(H123&lt;=30,"Por vencer","Vigente")))))</f>
        <v/>
      </c>
    </row>
    <row r="124">
      <c r="H124" s="5" t="str">
        <f>IF(E124="","",E124-IF(Resumen!$B$2="",TODAY(),Resumen!$B$2))</f>
        <v/>
      </c>
      <c r="I124" s="5" t="str">
        <f>IF(COUNTA(A124:E124)=0,"",IF(G124="Sí","Renovado",IF(E124="","Sin fecha",IF(H124&lt;0,"Vencido",IF(H124&lt;=30,"Por vencer","Vigente")))))</f>
        <v/>
      </c>
    </row>
    <row r="125">
      <c r="H125" s="5" t="str">
        <f>IF(E125="","",E125-IF(Resumen!$B$2="",TODAY(),Resumen!$B$2))</f>
        <v/>
      </c>
      <c r="I125" s="5" t="str">
        <f>IF(COUNTA(A125:E125)=0,"",IF(G125="Sí","Renovado",IF(E125="","Sin fecha",IF(H125&lt;0,"Vencido",IF(H125&lt;=30,"Por vencer","Vigente")))))</f>
        <v/>
      </c>
    </row>
    <row r="126">
      <c r="H126" s="5" t="str">
        <f>IF(E126="","",E126-IF(Resumen!$B$2="",TODAY(),Resumen!$B$2))</f>
        <v/>
      </c>
      <c r="I126" s="5" t="str">
        <f>IF(COUNTA(A126:E126)=0,"",IF(G126="Sí","Renovado",IF(E126="","Sin fecha",IF(H126&lt;0,"Vencido",IF(H126&lt;=30,"Por vencer","Vigente")))))</f>
        <v/>
      </c>
    </row>
    <row r="127">
      <c r="H127" s="5" t="str">
        <f>IF(E127="","",E127-IF(Resumen!$B$2="",TODAY(),Resumen!$B$2))</f>
        <v/>
      </c>
      <c r="I127" s="5" t="str">
        <f>IF(COUNTA(A127:E127)=0,"",IF(G127="Sí","Renovado",IF(E127="","Sin fecha",IF(H127&lt;0,"Vencido",IF(H127&lt;=30,"Por vencer","Vigente")))))</f>
        <v/>
      </c>
    </row>
    <row r="128">
      <c r="H128" s="5" t="str">
        <f>IF(E128="","",E128-IF(Resumen!$B$2="",TODAY(),Resumen!$B$2))</f>
        <v/>
      </c>
      <c r="I128" s="5" t="str">
        <f>IF(COUNTA(A128:E128)=0,"",IF(G128="Sí","Renovado",IF(E128="","Sin fecha",IF(H128&lt;0,"Vencido",IF(H128&lt;=30,"Por vencer","Vigente")))))</f>
        <v/>
      </c>
    </row>
    <row r="129">
      <c r="H129" s="5" t="str">
        <f>IF(E129="","",E129-IF(Resumen!$B$2="",TODAY(),Resumen!$B$2))</f>
        <v/>
      </c>
      <c r="I129" s="5" t="str">
        <f>IF(COUNTA(A129:E129)=0,"",IF(G129="Sí","Renovado",IF(E129="","Sin fecha",IF(H129&lt;0,"Vencido",IF(H129&lt;=30,"Por vencer","Vigente")))))</f>
        <v/>
      </c>
    </row>
    <row r="130">
      <c r="H130" s="5" t="str">
        <f>IF(E130="","",E130-IF(Resumen!$B$2="",TODAY(),Resumen!$B$2))</f>
        <v/>
      </c>
      <c r="I130" s="5" t="str">
        <f>IF(COUNTA(A130:E130)=0,"",IF(G130="Sí","Renovado",IF(E130="","Sin fecha",IF(H130&lt;0,"Vencido",IF(H130&lt;=30,"Por vencer","Vigente")))))</f>
        <v/>
      </c>
    </row>
    <row r="131">
      <c r="H131" s="5" t="str">
        <f>IF(E131="","",E131-IF(Resumen!$B$2="",TODAY(),Resumen!$B$2))</f>
        <v/>
      </c>
      <c r="I131" s="5" t="str">
        <f>IF(COUNTA(A131:E131)=0,"",IF(G131="Sí","Renovado",IF(E131="","Sin fecha",IF(H131&lt;0,"Vencido",IF(H131&lt;=30,"Por vencer","Vigente")))))</f>
        <v/>
      </c>
    </row>
    <row r="132">
      <c r="H132" s="5" t="str">
        <f>IF(E132="","",E132-IF(Resumen!$B$2="",TODAY(),Resumen!$B$2))</f>
        <v/>
      </c>
      <c r="I132" s="5" t="str">
        <f>IF(COUNTA(A132:E132)=0,"",IF(G132="Sí","Renovado",IF(E132="","Sin fecha",IF(H132&lt;0,"Vencido",IF(H132&lt;=30,"Por vencer","Vigente")))))</f>
        <v/>
      </c>
    </row>
    <row r="133">
      <c r="H133" s="5" t="str">
        <f>IF(E133="","",E133-IF(Resumen!$B$2="",TODAY(),Resumen!$B$2))</f>
        <v/>
      </c>
      <c r="I133" s="5" t="str">
        <f>IF(COUNTA(A133:E133)=0,"",IF(G133="Sí","Renovado",IF(E133="","Sin fecha",IF(H133&lt;0,"Vencido",IF(H133&lt;=30,"Por vencer","Vigente")))))</f>
        <v/>
      </c>
    </row>
    <row r="134">
      <c r="H134" s="5" t="str">
        <f>IF(E134="","",E134-IF(Resumen!$B$2="",TODAY(),Resumen!$B$2))</f>
        <v/>
      </c>
      <c r="I134" s="5" t="str">
        <f>IF(COUNTA(A134:E134)=0,"",IF(G134="Sí","Renovado",IF(E134="","Sin fecha",IF(H134&lt;0,"Vencido",IF(H134&lt;=30,"Por vencer","Vigente")))))</f>
        <v/>
      </c>
    </row>
    <row r="135">
      <c r="H135" s="5" t="str">
        <f>IF(E135="","",E135-IF(Resumen!$B$2="",TODAY(),Resumen!$B$2))</f>
        <v/>
      </c>
      <c r="I135" s="5" t="str">
        <f>IF(COUNTA(A135:E135)=0,"",IF(G135="Sí","Renovado",IF(E135="","Sin fecha",IF(H135&lt;0,"Vencido",IF(H135&lt;=30,"Por vencer","Vigente")))))</f>
        <v/>
      </c>
    </row>
    <row r="136">
      <c r="H136" s="5" t="str">
        <f>IF(E136="","",E136-IF(Resumen!$B$2="",TODAY(),Resumen!$B$2))</f>
        <v/>
      </c>
      <c r="I136" s="5" t="str">
        <f>IF(COUNTA(A136:E136)=0,"",IF(G136="Sí","Renovado",IF(E136="","Sin fecha",IF(H136&lt;0,"Vencido",IF(H136&lt;=30,"Por vencer","Vigente")))))</f>
        <v/>
      </c>
    </row>
    <row r="137">
      <c r="H137" s="5" t="str">
        <f>IF(E137="","",E137-IF(Resumen!$B$2="",TODAY(),Resumen!$B$2))</f>
        <v/>
      </c>
      <c r="I137" s="5" t="str">
        <f>IF(COUNTA(A137:E137)=0,"",IF(G137="Sí","Renovado",IF(E137="","Sin fecha",IF(H137&lt;0,"Vencido",IF(H137&lt;=30,"Por vencer","Vigente")))))</f>
        <v/>
      </c>
    </row>
    <row r="138">
      <c r="H138" s="5" t="str">
        <f>IF(E138="","",E138-IF(Resumen!$B$2="",TODAY(),Resumen!$B$2))</f>
        <v/>
      </c>
      <c r="I138" s="5" t="str">
        <f>IF(COUNTA(A138:E138)=0,"",IF(G138="Sí","Renovado",IF(E138="","Sin fecha",IF(H138&lt;0,"Vencido",IF(H138&lt;=30,"Por vencer","Vigente")))))</f>
        <v/>
      </c>
    </row>
    <row r="139">
      <c r="H139" s="5" t="str">
        <f>IF(E139="","",E139-IF(Resumen!$B$2="",TODAY(),Resumen!$B$2))</f>
        <v/>
      </c>
      <c r="I139" s="5" t="str">
        <f>IF(COUNTA(A139:E139)=0,"",IF(G139="Sí","Renovado",IF(E139="","Sin fecha",IF(H139&lt;0,"Vencido",IF(H139&lt;=30,"Por vencer","Vigente")))))</f>
        <v/>
      </c>
    </row>
    <row r="140">
      <c r="H140" s="5" t="str">
        <f>IF(E140="","",E140-IF(Resumen!$B$2="",TODAY(),Resumen!$B$2))</f>
        <v/>
      </c>
      <c r="I140" s="5" t="str">
        <f>IF(COUNTA(A140:E140)=0,"",IF(G140="Sí","Renovado",IF(E140="","Sin fecha",IF(H140&lt;0,"Vencido",IF(H140&lt;=30,"Por vencer","Vigente")))))</f>
        <v/>
      </c>
    </row>
    <row r="141">
      <c r="H141" s="5" t="str">
        <f>IF(E141="","",E141-IF(Resumen!$B$2="",TODAY(),Resumen!$B$2))</f>
        <v/>
      </c>
      <c r="I141" s="5" t="str">
        <f>IF(COUNTA(A141:E141)=0,"",IF(G141="Sí","Renovado",IF(E141="","Sin fecha",IF(H141&lt;0,"Vencido",IF(H141&lt;=30,"Por vencer","Vigente")))))</f>
        <v/>
      </c>
    </row>
    <row r="142">
      <c r="H142" s="5" t="str">
        <f>IF(E142="","",E142-IF(Resumen!$B$2="",TODAY(),Resumen!$B$2))</f>
        <v/>
      </c>
      <c r="I142" s="5" t="str">
        <f>IF(COUNTA(A142:E142)=0,"",IF(G142="Sí","Renovado",IF(E142="","Sin fecha",IF(H142&lt;0,"Vencido",IF(H142&lt;=30,"Por vencer","Vigente")))))</f>
        <v/>
      </c>
    </row>
    <row r="143">
      <c r="H143" s="5" t="str">
        <f>IF(E143="","",E143-IF(Resumen!$B$2="",TODAY(),Resumen!$B$2))</f>
        <v/>
      </c>
      <c r="I143" s="5" t="str">
        <f>IF(COUNTA(A143:E143)=0,"",IF(G143="Sí","Renovado",IF(E143="","Sin fecha",IF(H143&lt;0,"Vencido",IF(H143&lt;=30,"Por vencer","Vigente")))))</f>
        <v/>
      </c>
    </row>
    <row r="144">
      <c r="H144" s="5" t="str">
        <f>IF(E144="","",E144-IF(Resumen!$B$2="",TODAY(),Resumen!$B$2))</f>
        <v/>
      </c>
      <c r="I144" s="5" t="str">
        <f>IF(COUNTA(A144:E144)=0,"",IF(G144="Sí","Renovado",IF(E144="","Sin fecha",IF(H144&lt;0,"Vencido",IF(H144&lt;=30,"Por vencer","Vigente")))))</f>
        <v/>
      </c>
    </row>
    <row r="145">
      <c r="H145" s="5" t="str">
        <f>IF(E145="","",E145-IF(Resumen!$B$2="",TODAY(),Resumen!$B$2))</f>
        <v/>
      </c>
      <c r="I145" s="5" t="str">
        <f>IF(COUNTA(A145:E145)=0,"",IF(G145="Sí","Renovado",IF(E145="","Sin fecha",IF(H145&lt;0,"Vencido",IF(H145&lt;=30,"Por vencer","Vigente")))))</f>
        <v/>
      </c>
    </row>
    <row r="146">
      <c r="H146" s="5" t="str">
        <f>IF(E146="","",E146-IF(Resumen!$B$2="",TODAY(),Resumen!$B$2))</f>
        <v/>
      </c>
      <c r="I146" s="5" t="str">
        <f>IF(COUNTA(A146:E146)=0,"",IF(G146="Sí","Renovado",IF(E146="","Sin fecha",IF(H146&lt;0,"Vencido",IF(H146&lt;=30,"Por vencer","Vigente")))))</f>
        <v/>
      </c>
    </row>
    <row r="147">
      <c r="H147" s="5" t="str">
        <f>IF(E147="","",E147-IF(Resumen!$B$2="",TODAY(),Resumen!$B$2))</f>
        <v/>
      </c>
      <c r="I147" s="5" t="str">
        <f>IF(COUNTA(A147:E147)=0,"",IF(G147="Sí","Renovado",IF(E147="","Sin fecha",IF(H147&lt;0,"Vencido",IF(H147&lt;=30,"Por vencer","Vigente")))))</f>
        <v/>
      </c>
    </row>
    <row r="148">
      <c r="H148" s="5" t="str">
        <f>IF(E148="","",E148-IF(Resumen!$B$2="",TODAY(),Resumen!$B$2))</f>
        <v/>
      </c>
      <c r="I148" s="5" t="str">
        <f>IF(COUNTA(A148:E148)=0,"",IF(G148="Sí","Renovado",IF(E148="","Sin fecha",IF(H148&lt;0,"Vencido",IF(H148&lt;=30,"Por vencer","Vigente")))))</f>
        <v/>
      </c>
    </row>
    <row r="149">
      <c r="H149" s="5" t="str">
        <f>IF(E149="","",E149-IF(Resumen!$B$2="",TODAY(),Resumen!$B$2))</f>
        <v/>
      </c>
      <c r="I149" s="5" t="str">
        <f>IF(COUNTA(A149:E149)=0,"",IF(G149="Sí","Renovado",IF(E149="","Sin fecha",IF(H149&lt;0,"Vencido",IF(H149&lt;=30,"Por vencer","Vigente")))))</f>
        <v/>
      </c>
    </row>
    <row r="150">
      <c r="H150" s="5" t="str">
        <f>IF(E150="","",E150-IF(Resumen!$B$2="",TODAY(),Resumen!$B$2))</f>
        <v/>
      </c>
      <c r="I150" s="5" t="str">
        <f>IF(COUNTA(A150:E150)=0,"",IF(G150="Sí","Renovado",IF(E150="","Sin fecha",IF(H150&lt;0,"Vencido",IF(H150&lt;=30,"Por vencer","Vigente")))))</f>
        <v/>
      </c>
    </row>
    <row r="151">
      <c r="H151" s="5" t="str">
        <f>IF(E151="","",E151-IF(Resumen!$B$2="",TODAY(),Resumen!$B$2))</f>
        <v/>
      </c>
      <c r="I151" s="5" t="str">
        <f>IF(COUNTA(A151:E151)=0,"",IF(G151="Sí","Renovado",IF(E151="","Sin fecha",IF(H151&lt;0,"Vencido",IF(H151&lt;=30,"Por vencer","Vigente")))))</f>
        <v/>
      </c>
    </row>
    <row r="152">
      <c r="H152" s="5" t="str">
        <f>IF(E152="","",E152-IF(Resumen!$B$2="",TODAY(),Resumen!$B$2))</f>
        <v/>
      </c>
      <c r="I152" s="5" t="str">
        <f>IF(COUNTA(A152:E152)=0,"",IF(G152="Sí","Renovado",IF(E152="","Sin fecha",IF(H152&lt;0,"Vencido",IF(H152&lt;=30,"Por vencer","Vigente")))))</f>
        <v/>
      </c>
    </row>
    <row r="153">
      <c r="H153" s="5" t="str">
        <f>IF(E153="","",E153-IF(Resumen!$B$2="",TODAY(),Resumen!$B$2))</f>
        <v/>
      </c>
      <c r="I153" s="5" t="str">
        <f>IF(COUNTA(A153:E153)=0,"",IF(G153="Sí","Renovado",IF(E153="","Sin fecha",IF(H153&lt;0,"Vencido",IF(H153&lt;=30,"Por vencer","Vigente")))))</f>
        <v/>
      </c>
    </row>
    <row r="154">
      <c r="H154" s="5" t="str">
        <f>IF(E154="","",E154-IF(Resumen!$B$2="",TODAY(),Resumen!$B$2))</f>
        <v/>
      </c>
      <c r="I154" s="5" t="str">
        <f>IF(COUNTA(A154:E154)=0,"",IF(G154="Sí","Renovado",IF(E154="","Sin fecha",IF(H154&lt;0,"Vencido",IF(H154&lt;=30,"Por vencer","Vigente")))))</f>
        <v/>
      </c>
    </row>
    <row r="155">
      <c r="H155" s="5" t="str">
        <f>IF(E155="","",E155-IF(Resumen!$B$2="",TODAY(),Resumen!$B$2))</f>
        <v/>
      </c>
      <c r="I155" s="5" t="str">
        <f>IF(COUNTA(A155:E155)=0,"",IF(G155="Sí","Renovado",IF(E155="","Sin fecha",IF(H155&lt;0,"Vencido",IF(H155&lt;=30,"Por vencer","Vigente")))))</f>
        <v/>
      </c>
    </row>
    <row r="156">
      <c r="H156" s="5" t="str">
        <f>IF(E156="","",E156-IF(Resumen!$B$2="",TODAY(),Resumen!$B$2))</f>
        <v/>
      </c>
      <c r="I156" s="5" t="str">
        <f>IF(COUNTA(A156:E156)=0,"",IF(G156="Sí","Renovado",IF(E156="","Sin fecha",IF(H156&lt;0,"Vencido",IF(H156&lt;=30,"Por vencer","Vigente")))))</f>
        <v/>
      </c>
    </row>
    <row r="157">
      <c r="H157" s="5" t="str">
        <f>IF(E157="","",E157-IF(Resumen!$B$2="",TODAY(),Resumen!$B$2))</f>
        <v/>
      </c>
      <c r="I157" s="5" t="str">
        <f>IF(COUNTA(A157:E157)=0,"",IF(G157="Sí","Renovado",IF(E157="","Sin fecha",IF(H157&lt;0,"Vencido",IF(H157&lt;=30,"Por vencer","Vigente")))))</f>
        <v/>
      </c>
    </row>
    <row r="158">
      <c r="H158" s="5" t="str">
        <f>IF(E158="","",E158-IF(Resumen!$B$2="",TODAY(),Resumen!$B$2))</f>
        <v/>
      </c>
      <c r="I158" s="5" t="str">
        <f>IF(COUNTA(A158:E158)=0,"",IF(G158="Sí","Renovado",IF(E158="","Sin fecha",IF(H158&lt;0,"Vencido",IF(H158&lt;=30,"Por vencer","Vigente")))))</f>
        <v/>
      </c>
    </row>
    <row r="159">
      <c r="H159" s="5" t="str">
        <f>IF(E159="","",E159-IF(Resumen!$B$2="",TODAY(),Resumen!$B$2))</f>
        <v/>
      </c>
      <c r="I159" s="5" t="str">
        <f>IF(COUNTA(A159:E159)=0,"",IF(G159="Sí","Renovado",IF(E159="","Sin fecha",IF(H159&lt;0,"Vencido",IF(H159&lt;=30,"Por vencer","Vigente")))))</f>
        <v/>
      </c>
    </row>
    <row r="160">
      <c r="H160" s="5" t="str">
        <f>IF(E160="","",E160-IF(Resumen!$B$2="",TODAY(),Resumen!$B$2))</f>
        <v/>
      </c>
      <c r="I160" s="5" t="str">
        <f>IF(COUNTA(A160:E160)=0,"",IF(G160="Sí","Renovado",IF(E160="","Sin fecha",IF(H160&lt;0,"Vencido",IF(H160&lt;=30,"Por vencer","Vigente")))))</f>
        <v/>
      </c>
    </row>
    <row r="161">
      <c r="H161" s="5" t="str">
        <f>IF(E161="","",E161-IF(Resumen!$B$2="",TODAY(),Resumen!$B$2))</f>
        <v/>
      </c>
      <c r="I161" s="5" t="str">
        <f>IF(COUNTA(A161:E161)=0,"",IF(G161="Sí","Renovado",IF(E161="","Sin fecha",IF(H161&lt;0,"Vencido",IF(H161&lt;=30,"Por vencer","Vigente")))))</f>
        <v/>
      </c>
    </row>
    <row r="162">
      <c r="H162" s="5" t="str">
        <f>IF(E162="","",E162-IF(Resumen!$B$2="",TODAY(),Resumen!$B$2))</f>
        <v/>
      </c>
      <c r="I162" s="5" t="str">
        <f>IF(COUNTA(A162:E162)=0,"",IF(G162="Sí","Renovado",IF(E162="","Sin fecha",IF(H162&lt;0,"Vencido",IF(H162&lt;=30,"Por vencer","Vigente")))))</f>
        <v/>
      </c>
    </row>
    <row r="163">
      <c r="H163" s="5" t="str">
        <f>IF(E163="","",E163-IF(Resumen!$B$2="",TODAY(),Resumen!$B$2))</f>
        <v/>
      </c>
      <c r="I163" s="5" t="str">
        <f>IF(COUNTA(A163:E163)=0,"",IF(G163="Sí","Renovado",IF(E163="","Sin fecha",IF(H163&lt;0,"Vencido",IF(H163&lt;=30,"Por vencer","Vigente")))))</f>
        <v/>
      </c>
    </row>
    <row r="164">
      <c r="H164" s="5" t="str">
        <f>IF(E164="","",E164-IF(Resumen!$B$2="",TODAY(),Resumen!$B$2))</f>
        <v/>
      </c>
      <c r="I164" s="5" t="str">
        <f>IF(COUNTA(A164:E164)=0,"",IF(G164="Sí","Renovado",IF(E164="","Sin fecha",IF(H164&lt;0,"Vencido",IF(H164&lt;=30,"Por vencer","Vigente")))))</f>
        <v/>
      </c>
    </row>
    <row r="165">
      <c r="H165" s="5" t="str">
        <f>IF(E165="","",E165-IF(Resumen!$B$2="",TODAY(),Resumen!$B$2))</f>
        <v/>
      </c>
      <c r="I165" s="5" t="str">
        <f>IF(COUNTA(A165:E165)=0,"",IF(G165="Sí","Renovado",IF(E165="","Sin fecha",IF(H165&lt;0,"Vencido",IF(H165&lt;=30,"Por vencer","Vigente")))))</f>
        <v/>
      </c>
    </row>
    <row r="166">
      <c r="H166" s="5" t="str">
        <f>IF(E166="","",E166-IF(Resumen!$B$2="",TODAY(),Resumen!$B$2))</f>
        <v/>
      </c>
      <c r="I166" s="5" t="str">
        <f>IF(COUNTA(A166:E166)=0,"",IF(G166="Sí","Renovado",IF(E166="","Sin fecha",IF(H166&lt;0,"Vencido",IF(H166&lt;=30,"Por vencer","Vigente")))))</f>
        <v/>
      </c>
    </row>
    <row r="167">
      <c r="H167" s="5" t="str">
        <f>IF(E167="","",E167-IF(Resumen!$B$2="",TODAY(),Resumen!$B$2))</f>
        <v/>
      </c>
      <c r="I167" s="5" t="str">
        <f>IF(COUNTA(A167:E167)=0,"",IF(G167="Sí","Renovado",IF(E167="","Sin fecha",IF(H167&lt;0,"Vencido",IF(H167&lt;=30,"Por vencer","Vigente")))))</f>
        <v/>
      </c>
    </row>
    <row r="168">
      <c r="H168" s="5" t="str">
        <f>IF(E168="","",E168-IF(Resumen!$B$2="",TODAY(),Resumen!$B$2))</f>
        <v/>
      </c>
      <c r="I168" s="5" t="str">
        <f>IF(COUNTA(A168:E168)=0,"",IF(G168="Sí","Renovado",IF(E168="","Sin fecha",IF(H168&lt;0,"Vencido",IF(H168&lt;=30,"Por vencer","Vigente")))))</f>
        <v/>
      </c>
    </row>
    <row r="169">
      <c r="H169" s="5" t="str">
        <f>IF(E169="","",E169-IF(Resumen!$B$2="",TODAY(),Resumen!$B$2))</f>
        <v/>
      </c>
      <c r="I169" s="5" t="str">
        <f>IF(COUNTA(A169:E169)=0,"",IF(G169="Sí","Renovado",IF(E169="","Sin fecha",IF(H169&lt;0,"Vencido",IF(H169&lt;=30,"Por vencer","Vigente")))))</f>
        <v/>
      </c>
    </row>
    <row r="170">
      <c r="H170" s="5" t="str">
        <f>IF(E170="","",E170-IF(Resumen!$B$2="",TODAY(),Resumen!$B$2))</f>
        <v/>
      </c>
      <c r="I170" s="5" t="str">
        <f>IF(COUNTA(A170:E170)=0,"",IF(G170="Sí","Renovado",IF(E170="","Sin fecha",IF(H170&lt;0,"Vencido",IF(H170&lt;=30,"Por vencer","Vigente")))))</f>
        <v/>
      </c>
    </row>
    <row r="171">
      <c r="H171" s="5" t="str">
        <f>IF(E171="","",E171-IF(Resumen!$B$2="",TODAY(),Resumen!$B$2))</f>
        <v/>
      </c>
      <c r="I171" s="5" t="str">
        <f>IF(COUNTA(A171:E171)=0,"",IF(G171="Sí","Renovado",IF(E171="","Sin fecha",IF(H171&lt;0,"Vencido",IF(H171&lt;=30,"Por vencer","Vigente")))))</f>
        <v/>
      </c>
    </row>
    <row r="172">
      <c r="H172" s="5" t="str">
        <f>IF(E172="","",E172-IF(Resumen!$B$2="",TODAY(),Resumen!$B$2))</f>
        <v/>
      </c>
      <c r="I172" s="5" t="str">
        <f>IF(COUNTA(A172:E172)=0,"",IF(G172="Sí","Renovado",IF(E172="","Sin fecha",IF(H172&lt;0,"Vencido",IF(H172&lt;=30,"Por vencer","Vigente")))))</f>
        <v/>
      </c>
    </row>
    <row r="173">
      <c r="H173" s="5" t="str">
        <f>IF(E173="","",E173-IF(Resumen!$B$2="",TODAY(),Resumen!$B$2))</f>
        <v/>
      </c>
      <c r="I173" s="5" t="str">
        <f>IF(COUNTA(A173:E173)=0,"",IF(G173="Sí","Renovado",IF(E173="","Sin fecha",IF(H173&lt;0,"Vencido",IF(H173&lt;=30,"Por vencer","Vigente")))))</f>
        <v/>
      </c>
    </row>
    <row r="174">
      <c r="H174" s="5" t="str">
        <f>IF(E174="","",E174-IF(Resumen!$B$2="",TODAY(),Resumen!$B$2))</f>
        <v/>
      </c>
      <c r="I174" s="5" t="str">
        <f>IF(COUNTA(A174:E174)=0,"",IF(G174="Sí","Renovado",IF(E174="","Sin fecha",IF(H174&lt;0,"Vencido",IF(H174&lt;=30,"Por vencer","Vigente")))))</f>
        <v/>
      </c>
    </row>
    <row r="175">
      <c r="H175" s="5" t="str">
        <f>IF(E175="","",E175-IF(Resumen!$B$2="",TODAY(),Resumen!$B$2))</f>
        <v/>
      </c>
      <c r="I175" s="5" t="str">
        <f>IF(COUNTA(A175:E175)=0,"",IF(G175="Sí","Renovado",IF(E175="","Sin fecha",IF(H175&lt;0,"Vencido",IF(H175&lt;=30,"Por vencer","Vigente")))))</f>
        <v/>
      </c>
    </row>
    <row r="176">
      <c r="H176" s="5" t="str">
        <f>IF(E176="","",E176-IF(Resumen!$B$2="",TODAY(),Resumen!$B$2))</f>
        <v/>
      </c>
      <c r="I176" s="5" t="str">
        <f>IF(COUNTA(A176:E176)=0,"",IF(G176="Sí","Renovado",IF(E176="","Sin fecha",IF(H176&lt;0,"Vencido",IF(H176&lt;=30,"Por vencer","Vigente")))))</f>
        <v/>
      </c>
    </row>
    <row r="177">
      <c r="H177" s="5" t="str">
        <f>IF(E177="","",E177-IF(Resumen!$B$2="",TODAY(),Resumen!$B$2))</f>
        <v/>
      </c>
      <c r="I177" s="5" t="str">
        <f>IF(COUNTA(A177:E177)=0,"",IF(G177="Sí","Renovado",IF(E177="","Sin fecha",IF(H177&lt;0,"Vencido",IF(H177&lt;=30,"Por vencer","Vigente")))))</f>
        <v/>
      </c>
    </row>
    <row r="178">
      <c r="H178" s="5" t="str">
        <f>IF(E178="","",E178-IF(Resumen!$B$2="",TODAY(),Resumen!$B$2))</f>
        <v/>
      </c>
      <c r="I178" s="5" t="str">
        <f>IF(COUNTA(A178:E178)=0,"",IF(G178="Sí","Renovado",IF(E178="","Sin fecha",IF(H178&lt;0,"Vencido",IF(H178&lt;=30,"Por vencer","Vigente")))))</f>
        <v/>
      </c>
    </row>
    <row r="179">
      <c r="H179" s="5" t="str">
        <f>IF(E179="","",E179-IF(Resumen!$B$2="",TODAY(),Resumen!$B$2))</f>
        <v/>
      </c>
      <c r="I179" s="5" t="str">
        <f>IF(COUNTA(A179:E179)=0,"",IF(G179="Sí","Renovado",IF(E179="","Sin fecha",IF(H179&lt;0,"Vencido",IF(H179&lt;=30,"Por vencer","Vigente")))))</f>
        <v/>
      </c>
    </row>
    <row r="180">
      <c r="H180" s="5" t="str">
        <f>IF(E180="","",E180-IF(Resumen!$B$2="",TODAY(),Resumen!$B$2))</f>
        <v/>
      </c>
      <c r="I180" s="5" t="str">
        <f>IF(COUNTA(A180:E180)=0,"",IF(G180="Sí","Renovado",IF(E180="","Sin fecha",IF(H180&lt;0,"Vencido",IF(H180&lt;=30,"Por vencer","Vigente")))))</f>
        <v/>
      </c>
    </row>
    <row r="181">
      <c r="H181" s="5" t="str">
        <f>IF(E181="","",E181-IF(Resumen!$B$2="",TODAY(),Resumen!$B$2))</f>
        <v/>
      </c>
      <c r="I181" s="5" t="str">
        <f>IF(COUNTA(A181:E181)=0,"",IF(G181="Sí","Renovado",IF(E181="","Sin fecha",IF(H181&lt;0,"Vencido",IF(H181&lt;=30,"Por vencer","Vigente")))))</f>
        <v/>
      </c>
    </row>
    <row r="182">
      <c r="H182" s="5" t="str">
        <f>IF(E182="","",E182-IF(Resumen!$B$2="",TODAY(),Resumen!$B$2))</f>
        <v/>
      </c>
      <c r="I182" s="5" t="str">
        <f>IF(COUNTA(A182:E182)=0,"",IF(G182="Sí","Renovado",IF(E182="","Sin fecha",IF(H182&lt;0,"Vencido",IF(H182&lt;=30,"Por vencer","Vigente")))))</f>
        <v/>
      </c>
    </row>
    <row r="183">
      <c r="H183" s="5" t="str">
        <f>IF(E183="","",E183-IF(Resumen!$B$2="",TODAY(),Resumen!$B$2))</f>
        <v/>
      </c>
      <c r="I183" s="5" t="str">
        <f>IF(COUNTA(A183:E183)=0,"",IF(G183="Sí","Renovado",IF(E183="","Sin fecha",IF(H183&lt;0,"Vencido",IF(H183&lt;=30,"Por vencer","Vigente")))))</f>
        <v/>
      </c>
    </row>
    <row r="184">
      <c r="H184" s="5" t="str">
        <f>IF(E184="","",E184-IF(Resumen!$B$2="",TODAY(),Resumen!$B$2))</f>
        <v/>
      </c>
      <c r="I184" s="5" t="str">
        <f>IF(COUNTA(A184:E184)=0,"",IF(G184="Sí","Renovado",IF(E184="","Sin fecha",IF(H184&lt;0,"Vencido",IF(H184&lt;=30,"Por vencer","Vigente")))))</f>
        <v/>
      </c>
    </row>
    <row r="185">
      <c r="H185" s="5" t="str">
        <f>IF(E185="","",E185-IF(Resumen!$B$2="",TODAY(),Resumen!$B$2))</f>
        <v/>
      </c>
      <c r="I185" s="5" t="str">
        <f>IF(COUNTA(A185:E185)=0,"",IF(G185="Sí","Renovado",IF(E185="","Sin fecha",IF(H185&lt;0,"Vencido",IF(H185&lt;=30,"Por vencer","Vigente")))))</f>
        <v/>
      </c>
    </row>
    <row r="186">
      <c r="H186" s="5" t="str">
        <f>IF(E186="","",E186-IF(Resumen!$B$2="",TODAY(),Resumen!$B$2))</f>
        <v/>
      </c>
      <c r="I186" s="5" t="str">
        <f>IF(COUNTA(A186:E186)=0,"",IF(G186="Sí","Renovado",IF(E186="","Sin fecha",IF(H186&lt;0,"Vencido",IF(H186&lt;=30,"Por vencer","Vigente")))))</f>
        <v/>
      </c>
    </row>
    <row r="187">
      <c r="H187" s="5" t="str">
        <f>IF(E187="","",E187-IF(Resumen!$B$2="",TODAY(),Resumen!$B$2))</f>
        <v/>
      </c>
      <c r="I187" s="5" t="str">
        <f>IF(COUNTA(A187:E187)=0,"",IF(G187="Sí","Renovado",IF(E187="","Sin fecha",IF(H187&lt;0,"Vencido",IF(H187&lt;=30,"Por vencer","Vigente")))))</f>
        <v/>
      </c>
    </row>
    <row r="188">
      <c r="H188" s="5" t="str">
        <f>IF(E188="","",E188-IF(Resumen!$B$2="",TODAY(),Resumen!$B$2))</f>
        <v/>
      </c>
      <c r="I188" s="5" t="str">
        <f>IF(COUNTA(A188:E188)=0,"",IF(G188="Sí","Renovado",IF(E188="","Sin fecha",IF(H188&lt;0,"Vencido",IF(H188&lt;=30,"Por vencer","Vigente")))))</f>
        <v/>
      </c>
    </row>
    <row r="189">
      <c r="H189" s="5" t="str">
        <f>IF(E189="","",E189-IF(Resumen!$B$2="",TODAY(),Resumen!$B$2))</f>
        <v/>
      </c>
      <c r="I189" s="5" t="str">
        <f>IF(COUNTA(A189:E189)=0,"",IF(G189="Sí","Renovado",IF(E189="","Sin fecha",IF(H189&lt;0,"Vencido",IF(H189&lt;=30,"Por vencer","Vigente")))))</f>
        <v/>
      </c>
    </row>
    <row r="190">
      <c r="H190" s="5" t="str">
        <f>IF(E190="","",E190-IF(Resumen!$B$2="",TODAY(),Resumen!$B$2))</f>
        <v/>
      </c>
      <c r="I190" s="5" t="str">
        <f>IF(COUNTA(A190:E190)=0,"",IF(G190="Sí","Renovado",IF(E190="","Sin fecha",IF(H190&lt;0,"Vencido",IF(H190&lt;=30,"Por vencer","Vigente")))))</f>
        <v/>
      </c>
    </row>
    <row r="191">
      <c r="H191" s="5" t="str">
        <f>IF(E191="","",E191-IF(Resumen!$B$2="",TODAY(),Resumen!$B$2))</f>
        <v/>
      </c>
      <c r="I191" s="5" t="str">
        <f>IF(COUNTA(A191:E191)=0,"",IF(G191="Sí","Renovado",IF(E191="","Sin fecha",IF(H191&lt;0,"Vencido",IF(H191&lt;=30,"Por vencer","Vigente")))))</f>
        <v/>
      </c>
    </row>
    <row r="192">
      <c r="H192" s="5" t="str">
        <f>IF(E192="","",E192-IF(Resumen!$B$2="",TODAY(),Resumen!$B$2))</f>
        <v/>
      </c>
      <c r="I192" s="5" t="str">
        <f>IF(COUNTA(A192:E192)=0,"",IF(G192="Sí","Renovado",IF(E192="","Sin fecha",IF(H192&lt;0,"Vencido",IF(H192&lt;=30,"Por vencer","Vigente")))))</f>
        <v/>
      </c>
    </row>
    <row r="193">
      <c r="H193" s="5" t="str">
        <f>IF(E193="","",E193-IF(Resumen!$B$2="",TODAY(),Resumen!$B$2))</f>
        <v/>
      </c>
      <c r="I193" s="5" t="str">
        <f>IF(COUNTA(A193:E193)=0,"",IF(G193="Sí","Renovado",IF(E193="","Sin fecha",IF(H193&lt;0,"Vencido",IF(H193&lt;=30,"Por vencer","Vigente")))))</f>
        <v/>
      </c>
    </row>
    <row r="194">
      <c r="H194" s="5" t="str">
        <f>IF(E194="","",E194-IF(Resumen!$B$2="",TODAY(),Resumen!$B$2))</f>
        <v/>
      </c>
      <c r="I194" s="5" t="str">
        <f>IF(COUNTA(A194:E194)=0,"",IF(G194="Sí","Renovado",IF(E194="","Sin fecha",IF(H194&lt;0,"Vencido",IF(H194&lt;=30,"Por vencer","Vigente")))))</f>
        <v/>
      </c>
    </row>
    <row r="195">
      <c r="H195" s="5" t="str">
        <f>IF(E195="","",E195-IF(Resumen!$B$2="",TODAY(),Resumen!$B$2))</f>
        <v/>
      </c>
      <c r="I195" s="5" t="str">
        <f>IF(COUNTA(A195:E195)=0,"",IF(G195="Sí","Renovado",IF(E195="","Sin fecha",IF(H195&lt;0,"Vencido",IF(H195&lt;=30,"Por vencer","Vigente")))))</f>
        <v/>
      </c>
    </row>
    <row r="196">
      <c r="H196" s="5" t="str">
        <f>IF(E196="","",E196-IF(Resumen!$B$2="",TODAY(),Resumen!$B$2))</f>
        <v/>
      </c>
      <c r="I196" s="5" t="str">
        <f>IF(COUNTA(A196:E196)=0,"",IF(G196="Sí","Renovado",IF(E196="","Sin fecha",IF(H196&lt;0,"Vencido",IF(H196&lt;=30,"Por vencer","Vigente")))))</f>
        <v/>
      </c>
    </row>
    <row r="197">
      <c r="H197" s="5" t="str">
        <f>IF(E197="","",E197-IF(Resumen!$B$2="",TODAY(),Resumen!$B$2))</f>
        <v/>
      </c>
      <c r="I197" s="5" t="str">
        <f>IF(COUNTA(A197:E197)=0,"",IF(G197="Sí","Renovado",IF(E197="","Sin fecha",IF(H197&lt;0,"Vencido",IF(H197&lt;=30,"Por vencer","Vigente")))))</f>
        <v/>
      </c>
    </row>
    <row r="198">
      <c r="H198" s="5" t="str">
        <f>IF(E198="","",E198-IF(Resumen!$B$2="",TODAY(),Resumen!$B$2))</f>
        <v/>
      </c>
      <c r="I198" s="5" t="str">
        <f>IF(COUNTA(A198:E198)=0,"",IF(G198="Sí","Renovado",IF(E198="","Sin fecha",IF(H198&lt;0,"Vencido",IF(H198&lt;=30,"Por vencer","Vigente")))))</f>
        <v/>
      </c>
    </row>
    <row r="199">
      <c r="H199" s="5" t="str">
        <f>IF(E199="","",E199-IF(Resumen!$B$2="",TODAY(),Resumen!$B$2))</f>
        <v/>
      </c>
      <c r="I199" s="5" t="str">
        <f>IF(COUNTA(A199:E199)=0,"",IF(G199="Sí","Renovado",IF(E199="","Sin fecha",IF(H199&lt;0,"Vencido",IF(H199&lt;=30,"Por vencer","Vigente")))))</f>
        <v/>
      </c>
    </row>
    <row r="200">
      <c r="H200" s="5" t="str">
        <f>IF(E200="","",E200-IF(Resumen!$B$2="",TODAY(),Resumen!$B$2))</f>
        <v/>
      </c>
      <c r="I200" s="5" t="str">
        <f>IF(COUNTA(A200:E200)=0,"",IF(G200="Sí","Renovado",IF(E200="","Sin fecha",IF(H200&lt;0,"Vencido",IF(H200&lt;=30,"Por vencer","Vigente")))))</f>
        <v/>
      </c>
    </row>
    <row r="201">
      <c r="H201" s="5" t="str">
        <f>IF(E201="","",E201-IF(Resumen!$B$2="",TODAY(),Resumen!$B$2))</f>
        <v/>
      </c>
      <c r="I201" s="5" t="str">
        <f>IF(COUNTA(A201:E201)=0,"",IF(G201="Sí","Renovado",IF(E201="","Sin fecha",IF(H201&lt;0,"Vencido",IF(H201&lt;=30,"Por vencer","Vigente")))))</f>
        <v/>
      </c>
    </row>
    <row r="202">
      <c r="H202" s="5" t="str">
        <f>IF(E202="","",E202-IF(Resumen!$B$2="",TODAY(),Resumen!$B$2))</f>
        <v/>
      </c>
      <c r="I202" s="5" t="str">
        <f>IF(COUNTA(A202:E202)=0,"",IF(G202="Sí","Renovado",IF(E202="","Sin fecha",IF(H202&lt;0,"Vencido",IF(H202&lt;=30,"Por vencer","Vigente")))))</f>
        <v/>
      </c>
    </row>
    <row r="203">
      <c r="H203" s="5" t="str">
        <f>IF(E203="","",E203-IF(Resumen!$B$2="",TODAY(),Resumen!$B$2))</f>
        <v/>
      </c>
      <c r="I203" s="5" t="str">
        <f>IF(COUNTA(A203:E203)=0,"",IF(G203="Sí","Renovado",IF(E203="","Sin fecha",IF(H203&lt;0,"Vencido",IF(H203&lt;=30,"Por vencer","Vigente")))))</f>
        <v/>
      </c>
    </row>
    <row r="204">
      <c r="H204" s="5" t="str">
        <f>IF(E204="","",E204-IF(Resumen!$B$2="",TODAY(),Resumen!$B$2))</f>
        <v/>
      </c>
      <c r="I204" s="5" t="str">
        <f>IF(COUNTA(A204:E204)=0,"",IF(G204="Sí","Renovado",IF(E204="","Sin fecha",IF(H204&lt;0,"Vencido",IF(H204&lt;=30,"Por vencer","Vigente")))))</f>
        <v/>
      </c>
    </row>
    <row r="205">
      <c r="H205" s="5" t="str">
        <f>IF(E205="","",E205-IF(Resumen!$B$2="",TODAY(),Resumen!$B$2))</f>
        <v/>
      </c>
      <c r="I205" s="5" t="str">
        <f>IF(COUNTA(A205:E205)=0,"",IF(G205="Sí","Renovado",IF(E205="","Sin fecha",IF(H205&lt;0,"Vencido",IF(H205&lt;=30,"Por vencer","Vigente")))))</f>
        <v/>
      </c>
    </row>
    <row r="206">
      <c r="H206" s="5" t="str">
        <f>IF(E206="","",E206-IF(Resumen!$B$2="",TODAY(),Resumen!$B$2))</f>
        <v/>
      </c>
      <c r="I206" s="5" t="str">
        <f>IF(COUNTA(A206:E206)=0,"",IF(G206="Sí","Renovado",IF(E206="","Sin fecha",IF(H206&lt;0,"Vencido",IF(H206&lt;=30,"Por vencer","Vigente")))))</f>
        <v/>
      </c>
    </row>
    <row r="207">
      <c r="H207" s="5" t="str">
        <f>IF(E207="","",E207-IF(Resumen!$B$2="",TODAY(),Resumen!$B$2))</f>
        <v/>
      </c>
      <c r="I207" s="5" t="str">
        <f>IF(COUNTA(A207:E207)=0,"",IF(G207="Sí","Renovado",IF(E207="","Sin fecha",IF(H207&lt;0,"Vencido",IF(H207&lt;=30,"Por vencer","Vigente")))))</f>
        <v/>
      </c>
    </row>
    <row r="208">
      <c r="H208" s="5" t="str">
        <f>IF(E208="","",E208-IF(Resumen!$B$2="",TODAY(),Resumen!$B$2))</f>
        <v/>
      </c>
      <c r="I208" s="5" t="str">
        <f>IF(COUNTA(A208:E208)=0,"",IF(G208="Sí","Renovado",IF(E208="","Sin fecha",IF(H208&lt;0,"Vencido",IF(H208&lt;=30,"Por vencer","Vigente")))))</f>
        <v/>
      </c>
    </row>
    <row r="209">
      <c r="H209" s="5" t="str">
        <f>IF(E209="","",E209-IF(Resumen!$B$2="",TODAY(),Resumen!$B$2))</f>
        <v/>
      </c>
      <c r="I209" s="5" t="str">
        <f>IF(COUNTA(A209:E209)=0,"",IF(G209="Sí","Renovado",IF(E209="","Sin fecha",IF(H209&lt;0,"Vencido",IF(H209&lt;=30,"Por vencer","Vigente")))))</f>
        <v/>
      </c>
    </row>
    <row r="210">
      <c r="H210" s="5" t="str">
        <f>IF(E210="","",E210-IF(Resumen!$B$2="",TODAY(),Resumen!$B$2))</f>
        <v/>
      </c>
      <c r="I210" s="5" t="str">
        <f>IF(COUNTA(A210:E210)=0,"",IF(G210="Sí","Renovado",IF(E210="","Sin fecha",IF(H210&lt;0,"Vencido",IF(H210&lt;=30,"Por vencer","Vigente")))))</f>
        <v/>
      </c>
    </row>
    <row r="211">
      <c r="H211" s="5" t="str">
        <f>IF(E211="","",E211-IF(Resumen!$B$2="",TODAY(),Resumen!$B$2))</f>
        <v/>
      </c>
      <c r="I211" s="5" t="str">
        <f>IF(COUNTA(A211:E211)=0,"",IF(G211="Sí","Renovado",IF(E211="","Sin fecha",IF(H211&lt;0,"Vencido",IF(H211&lt;=30,"Por vencer","Vigente")))))</f>
        <v/>
      </c>
    </row>
    <row r="212">
      <c r="H212" s="5" t="str">
        <f>IF(E212="","",E212-IF(Resumen!$B$2="",TODAY(),Resumen!$B$2))</f>
        <v/>
      </c>
      <c r="I212" s="5" t="str">
        <f>IF(COUNTA(A212:E212)=0,"",IF(G212="Sí","Renovado",IF(E212="","Sin fecha",IF(H212&lt;0,"Vencido",IF(H212&lt;=30,"Por vencer","Vigente")))))</f>
        <v/>
      </c>
    </row>
    <row r="213">
      <c r="H213" s="5" t="str">
        <f>IF(E213="","",E213-IF(Resumen!$B$2="",TODAY(),Resumen!$B$2))</f>
        <v/>
      </c>
      <c r="I213" s="5" t="str">
        <f>IF(COUNTA(A213:E213)=0,"",IF(G213="Sí","Renovado",IF(E213="","Sin fecha",IF(H213&lt;0,"Vencido",IF(H213&lt;=30,"Por vencer","Vigente")))))</f>
        <v/>
      </c>
    </row>
    <row r="214">
      <c r="H214" s="5" t="str">
        <f>IF(E214="","",E214-IF(Resumen!$B$2="",TODAY(),Resumen!$B$2))</f>
        <v/>
      </c>
      <c r="I214" s="5" t="str">
        <f>IF(COUNTA(A214:E214)=0,"",IF(G214="Sí","Renovado",IF(E214="","Sin fecha",IF(H214&lt;0,"Vencido",IF(H214&lt;=30,"Por vencer","Vigente")))))</f>
        <v/>
      </c>
    </row>
    <row r="215">
      <c r="H215" s="5" t="str">
        <f>IF(E215="","",E215-IF(Resumen!$B$2="",TODAY(),Resumen!$B$2))</f>
        <v/>
      </c>
      <c r="I215" s="5" t="str">
        <f>IF(COUNTA(A215:E215)=0,"",IF(G215="Sí","Renovado",IF(E215="","Sin fecha",IF(H215&lt;0,"Vencido",IF(H215&lt;=30,"Por vencer","Vigente")))))</f>
        <v/>
      </c>
    </row>
    <row r="216">
      <c r="H216" s="5" t="str">
        <f>IF(E216="","",E216-IF(Resumen!$B$2="",TODAY(),Resumen!$B$2))</f>
        <v/>
      </c>
      <c r="I216" s="5" t="str">
        <f>IF(COUNTA(A216:E216)=0,"",IF(G216="Sí","Renovado",IF(E216="","Sin fecha",IF(H216&lt;0,"Vencido",IF(H216&lt;=30,"Por vencer","Vigente")))))</f>
        <v/>
      </c>
    </row>
    <row r="217">
      <c r="H217" s="5" t="str">
        <f>IF(E217="","",E217-IF(Resumen!$B$2="",TODAY(),Resumen!$B$2))</f>
        <v/>
      </c>
      <c r="I217" s="5" t="str">
        <f>IF(COUNTA(A217:E217)=0,"",IF(G217="Sí","Renovado",IF(E217="","Sin fecha",IF(H217&lt;0,"Vencido",IF(H217&lt;=30,"Por vencer","Vigente")))))</f>
        <v/>
      </c>
    </row>
    <row r="218">
      <c r="H218" s="5" t="str">
        <f>IF(E218="","",E218-IF(Resumen!$B$2="",TODAY(),Resumen!$B$2))</f>
        <v/>
      </c>
      <c r="I218" s="5" t="str">
        <f>IF(COUNTA(A218:E218)=0,"",IF(G218="Sí","Renovado",IF(E218="","Sin fecha",IF(H218&lt;0,"Vencido",IF(H218&lt;=30,"Por vencer","Vigente")))))</f>
        <v/>
      </c>
    </row>
    <row r="219">
      <c r="H219" s="5" t="str">
        <f>IF(E219="","",E219-IF(Resumen!$B$2="",TODAY(),Resumen!$B$2))</f>
        <v/>
      </c>
      <c r="I219" s="5" t="str">
        <f>IF(COUNTA(A219:E219)=0,"",IF(G219="Sí","Renovado",IF(E219="","Sin fecha",IF(H219&lt;0,"Vencido",IF(H219&lt;=30,"Por vencer","Vigente")))))</f>
        <v/>
      </c>
    </row>
    <row r="220">
      <c r="H220" s="5" t="str">
        <f>IF(E220="","",E220-IF(Resumen!$B$2="",TODAY(),Resumen!$B$2))</f>
        <v/>
      </c>
      <c r="I220" s="5" t="str">
        <f>IF(COUNTA(A220:E220)=0,"",IF(G220="Sí","Renovado",IF(E220="","Sin fecha",IF(H220&lt;0,"Vencido",IF(H220&lt;=30,"Por vencer","Vigente")))))</f>
        <v/>
      </c>
    </row>
    <row r="221">
      <c r="H221" s="5" t="str">
        <f>IF(E221="","",E221-IF(Resumen!$B$2="",TODAY(),Resumen!$B$2))</f>
        <v/>
      </c>
      <c r="I221" s="5" t="str">
        <f>IF(COUNTA(A221:E221)=0,"",IF(G221="Sí","Renovado",IF(E221="","Sin fecha",IF(H221&lt;0,"Vencido",IF(H221&lt;=30,"Por vencer","Vigente")))))</f>
        <v/>
      </c>
    </row>
    <row r="222">
      <c r="H222" s="5" t="str">
        <f>IF(E222="","",E222-IF(Resumen!$B$2="",TODAY(),Resumen!$B$2))</f>
        <v/>
      </c>
      <c r="I222" s="5" t="str">
        <f>IF(COUNTA(A222:E222)=0,"",IF(G222="Sí","Renovado",IF(E222="","Sin fecha",IF(H222&lt;0,"Vencido",IF(H222&lt;=30,"Por vencer","Vigente")))))</f>
        <v/>
      </c>
    </row>
    <row r="223">
      <c r="H223" s="5" t="str">
        <f>IF(E223="","",E223-IF(Resumen!$B$2="",TODAY(),Resumen!$B$2))</f>
        <v/>
      </c>
      <c r="I223" s="5" t="str">
        <f>IF(COUNTA(A223:E223)=0,"",IF(G223="Sí","Renovado",IF(E223="","Sin fecha",IF(H223&lt;0,"Vencido",IF(H223&lt;=30,"Por vencer","Vigente")))))</f>
        <v/>
      </c>
    </row>
    <row r="224">
      <c r="H224" s="5" t="str">
        <f>IF(E224="","",E224-IF(Resumen!$B$2="",TODAY(),Resumen!$B$2))</f>
        <v/>
      </c>
      <c r="I224" s="5" t="str">
        <f>IF(COUNTA(A224:E224)=0,"",IF(G224="Sí","Renovado",IF(E224="","Sin fecha",IF(H224&lt;0,"Vencido",IF(H224&lt;=30,"Por vencer","Vigente")))))</f>
        <v/>
      </c>
    </row>
    <row r="225">
      <c r="H225" s="5" t="str">
        <f>IF(E225="","",E225-IF(Resumen!$B$2="",TODAY(),Resumen!$B$2))</f>
        <v/>
      </c>
      <c r="I225" s="5" t="str">
        <f>IF(COUNTA(A225:E225)=0,"",IF(G225="Sí","Renovado",IF(E225="","Sin fecha",IF(H225&lt;0,"Vencido",IF(H225&lt;=30,"Por vencer","Vigente")))))</f>
        <v/>
      </c>
    </row>
    <row r="226">
      <c r="H226" s="5" t="str">
        <f>IF(E226="","",E226-IF(Resumen!$B$2="",TODAY(),Resumen!$B$2))</f>
        <v/>
      </c>
      <c r="I226" s="5" t="str">
        <f>IF(COUNTA(A226:E226)=0,"",IF(G226="Sí","Renovado",IF(E226="","Sin fecha",IF(H226&lt;0,"Vencido",IF(H226&lt;=30,"Por vencer","Vigente")))))</f>
        <v/>
      </c>
    </row>
    <row r="227">
      <c r="H227" s="5" t="str">
        <f>IF(E227="","",E227-IF(Resumen!$B$2="",TODAY(),Resumen!$B$2))</f>
        <v/>
      </c>
      <c r="I227" s="5" t="str">
        <f>IF(COUNTA(A227:E227)=0,"",IF(G227="Sí","Renovado",IF(E227="","Sin fecha",IF(H227&lt;0,"Vencido",IF(H227&lt;=30,"Por vencer","Vigente")))))</f>
        <v/>
      </c>
    </row>
    <row r="228">
      <c r="H228" s="5" t="str">
        <f>IF(E228="","",E228-IF(Resumen!$B$2="",TODAY(),Resumen!$B$2))</f>
        <v/>
      </c>
      <c r="I228" s="5" t="str">
        <f>IF(COUNTA(A228:E228)=0,"",IF(G228="Sí","Renovado",IF(E228="","Sin fecha",IF(H228&lt;0,"Vencido",IF(H228&lt;=30,"Por vencer","Vigente")))))</f>
        <v/>
      </c>
    </row>
    <row r="229">
      <c r="H229" s="5" t="str">
        <f>IF(E229="","",E229-IF(Resumen!$B$2="",TODAY(),Resumen!$B$2))</f>
        <v/>
      </c>
      <c r="I229" s="5" t="str">
        <f>IF(COUNTA(A229:E229)=0,"",IF(G229="Sí","Renovado",IF(E229="","Sin fecha",IF(H229&lt;0,"Vencido",IF(H229&lt;=30,"Por vencer","Vigente")))))</f>
        <v/>
      </c>
    </row>
    <row r="230">
      <c r="H230" s="5" t="str">
        <f>IF(E230="","",E230-IF(Resumen!$B$2="",TODAY(),Resumen!$B$2))</f>
        <v/>
      </c>
      <c r="I230" s="5" t="str">
        <f>IF(COUNTA(A230:E230)=0,"",IF(G230="Sí","Renovado",IF(E230="","Sin fecha",IF(H230&lt;0,"Vencido",IF(H230&lt;=30,"Por vencer","Vigente")))))</f>
        <v/>
      </c>
    </row>
    <row r="231">
      <c r="H231" s="5" t="str">
        <f>IF(E231="","",E231-IF(Resumen!$B$2="",TODAY(),Resumen!$B$2))</f>
        <v/>
      </c>
      <c r="I231" s="5" t="str">
        <f>IF(COUNTA(A231:E231)=0,"",IF(G231="Sí","Renovado",IF(E231="","Sin fecha",IF(H231&lt;0,"Vencido",IF(H231&lt;=30,"Por vencer","Vigente")))))</f>
        <v/>
      </c>
    </row>
    <row r="232">
      <c r="H232" s="5" t="str">
        <f>IF(E232="","",E232-IF(Resumen!$B$2="",TODAY(),Resumen!$B$2))</f>
        <v/>
      </c>
      <c r="I232" s="5" t="str">
        <f>IF(COUNTA(A232:E232)=0,"",IF(G232="Sí","Renovado",IF(E232="","Sin fecha",IF(H232&lt;0,"Vencido",IF(H232&lt;=30,"Por vencer","Vigente")))))</f>
        <v/>
      </c>
    </row>
    <row r="233">
      <c r="H233" s="5" t="str">
        <f>IF(E233="","",E233-IF(Resumen!$B$2="",TODAY(),Resumen!$B$2))</f>
        <v/>
      </c>
      <c r="I233" s="5" t="str">
        <f>IF(COUNTA(A233:E233)=0,"",IF(G233="Sí","Renovado",IF(E233="","Sin fecha",IF(H233&lt;0,"Vencido",IF(H233&lt;=30,"Por vencer","Vigente")))))</f>
        <v/>
      </c>
    </row>
    <row r="234">
      <c r="H234" s="5" t="str">
        <f>IF(E234="","",E234-IF(Resumen!$B$2="",TODAY(),Resumen!$B$2))</f>
        <v/>
      </c>
      <c r="I234" s="5" t="str">
        <f>IF(COUNTA(A234:E234)=0,"",IF(G234="Sí","Renovado",IF(E234="","Sin fecha",IF(H234&lt;0,"Vencido",IF(H234&lt;=30,"Por vencer","Vigente")))))</f>
        <v/>
      </c>
    </row>
    <row r="235">
      <c r="H235" s="5" t="str">
        <f>IF(E235="","",E235-IF(Resumen!$B$2="",TODAY(),Resumen!$B$2))</f>
        <v/>
      </c>
      <c r="I235" s="5" t="str">
        <f>IF(COUNTA(A235:E235)=0,"",IF(G235="Sí","Renovado",IF(E235="","Sin fecha",IF(H235&lt;0,"Vencido",IF(H235&lt;=30,"Por vencer","Vigente")))))</f>
        <v/>
      </c>
    </row>
    <row r="236">
      <c r="H236" s="5" t="str">
        <f>IF(E236="","",E236-IF(Resumen!$B$2="",TODAY(),Resumen!$B$2))</f>
        <v/>
      </c>
      <c r="I236" s="5" t="str">
        <f>IF(COUNTA(A236:E236)=0,"",IF(G236="Sí","Renovado",IF(E236="","Sin fecha",IF(H236&lt;0,"Vencido",IF(H236&lt;=30,"Por vencer","Vigente")))))</f>
        <v/>
      </c>
    </row>
    <row r="237">
      <c r="H237" s="5" t="str">
        <f>IF(E237="","",E237-IF(Resumen!$B$2="",TODAY(),Resumen!$B$2))</f>
        <v/>
      </c>
      <c r="I237" s="5" t="str">
        <f>IF(COUNTA(A237:E237)=0,"",IF(G237="Sí","Renovado",IF(E237="","Sin fecha",IF(H237&lt;0,"Vencido",IF(H237&lt;=30,"Por vencer","Vigente")))))</f>
        <v/>
      </c>
    </row>
    <row r="238">
      <c r="H238" s="5" t="str">
        <f>IF(E238="","",E238-IF(Resumen!$B$2="",TODAY(),Resumen!$B$2))</f>
        <v/>
      </c>
      <c r="I238" s="5" t="str">
        <f>IF(COUNTA(A238:E238)=0,"",IF(G238="Sí","Renovado",IF(E238="","Sin fecha",IF(H238&lt;0,"Vencido",IF(H238&lt;=30,"Por vencer","Vigente")))))</f>
        <v/>
      </c>
    </row>
    <row r="239">
      <c r="H239" s="5" t="str">
        <f>IF(E239="","",E239-IF(Resumen!$B$2="",TODAY(),Resumen!$B$2))</f>
        <v/>
      </c>
      <c r="I239" s="5" t="str">
        <f>IF(COUNTA(A239:E239)=0,"",IF(G239="Sí","Renovado",IF(E239="","Sin fecha",IF(H239&lt;0,"Vencido",IF(H239&lt;=30,"Por vencer","Vigente")))))</f>
        <v/>
      </c>
    </row>
    <row r="240">
      <c r="H240" s="5" t="str">
        <f>IF(E240="","",E240-IF(Resumen!$B$2="",TODAY(),Resumen!$B$2))</f>
        <v/>
      </c>
      <c r="I240" s="5" t="str">
        <f>IF(COUNTA(A240:E240)=0,"",IF(G240="Sí","Renovado",IF(E240="","Sin fecha",IF(H240&lt;0,"Vencido",IF(H240&lt;=30,"Por vencer","Vigente")))))</f>
        <v/>
      </c>
    </row>
    <row r="241">
      <c r="H241" s="5" t="str">
        <f>IF(E241="","",E241-IF(Resumen!$B$2="",TODAY(),Resumen!$B$2))</f>
        <v/>
      </c>
      <c r="I241" s="5" t="str">
        <f>IF(COUNTA(A241:E241)=0,"",IF(G241="Sí","Renovado",IF(E241="","Sin fecha",IF(H241&lt;0,"Vencido",IF(H241&lt;=30,"Por vencer","Vigente")))))</f>
        <v/>
      </c>
    </row>
    <row r="242">
      <c r="H242" s="5" t="str">
        <f>IF(E242="","",E242-IF(Resumen!$B$2="",TODAY(),Resumen!$B$2))</f>
        <v/>
      </c>
      <c r="I242" s="5" t="str">
        <f>IF(COUNTA(A242:E242)=0,"",IF(G242="Sí","Renovado",IF(E242="","Sin fecha",IF(H242&lt;0,"Vencido",IF(H242&lt;=30,"Por vencer","Vigente")))))</f>
        <v/>
      </c>
    </row>
    <row r="243">
      <c r="H243" s="5" t="str">
        <f>IF(E243="","",E243-IF(Resumen!$B$2="",TODAY(),Resumen!$B$2))</f>
        <v/>
      </c>
      <c r="I243" s="5" t="str">
        <f>IF(COUNTA(A243:E243)=0,"",IF(G243="Sí","Renovado",IF(E243="","Sin fecha",IF(H243&lt;0,"Vencido",IF(H243&lt;=30,"Por vencer","Vigente")))))</f>
        <v/>
      </c>
    </row>
    <row r="244">
      <c r="H244" s="5" t="str">
        <f>IF(E244="","",E244-IF(Resumen!$B$2="",TODAY(),Resumen!$B$2))</f>
        <v/>
      </c>
      <c r="I244" s="5" t="str">
        <f>IF(COUNTA(A244:E244)=0,"",IF(G244="Sí","Renovado",IF(E244="","Sin fecha",IF(H244&lt;0,"Vencido",IF(H244&lt;=30,"Por vencer","Vigente")))))</f>
        <v/>
      </c>
    </row>
    <row r="245">
      <c r="H245" s="5" t="str">
        <f>IF(E245="","",E245-IF(Resumen!$B$2="",TODAY(),Resumen!$B$2))</f>
        <v/>
      </c>
      <c r="I245" s="5" t="str">
        <f>IF(COUNTA(A245:E245)=0,"",IF(G245="Sí","Renovado",IF(E245="","Sin fecha",IF(H245&lt;0,"Vencido",IF(H245&lt;=30,"Por vencer","Vigente")))))</f>
        <v/>
      </c>
    </row>
    <row r="246">
      <c r="H246" s="5" t="str">
        <f>IF(E246="","",E246-IF(Resumen!$B$2="",TODAY(),Resumen!$B$2))</f>
        <v/>
      </c>
      <c r="I246" s="5" t="str">
        <f>IF(COUNTA(A246:E246)=0,"",IF(G246="Sí","Renovado",IF(E246="","Sin fecha",IF(H246&lt;0,"Vencido",IF(H246&lt;=30,"Por vencer","Vigente")))))</f>
        <v/>
      </c>
    </row>
    <row r="247">
      <c r="H247" s="5" t="str">
        <f>IF(E247="","",E247-IF(Resumen!$B$2="",TODAY(),Resumen!$B$2))</f>
        <v/>
      </c>
      <c r="I247" s="5" t="str">
        <f>IF(COUNTA(A247:E247)=0,"",IF(G247="Sí","Renovado",IF(E247="","Sin fecha",IF(H247&lt;0,"Vencido",IF(H247&lt;=30,"Por vencer","Vigente")))))</f>
        <v/>
      </c>
    </row>
    <row r="248">
      <c r="H248" s="5" t="str">
        <f>IF(E248="","",E248-IF(Resumen!$B$2="",TODAY(),Resumen!$B$2))</f>
        <v/>
      </c>
      <c r="I248" s="5" t="str">
        <f>IF(COUNTA(A248:E248)=0,"",IF(G248="Sí","Renovado",IF(E248="","Sin fecha",IF(H248&lt;0,"Vencido",IF(H248&lt;=30,"Por vencer","Vigente")))))</f>
        <v/>
      </c>
    </row>
    <row r="249">
      <c r="H249" s="5" t="str">
        <f>IF(E249="","",E249-IF(Resumen!$B$2="",TODAY(),Resumen!$B$2))</f>
        <v/>
      </c>
      <c r="I249" s="5" t="str">
        <f>IF(COUNTA(A249:E249)=0,"",IF(G249="Sí","Renovado",IF(E249="","Sin fecha",IF(H249&lt;0,"Vencido",IF(H249&lt;=30,"Por vencer","Vigente")))))</f>
        <v/>
      </c>
    </row>
    <row r="250">
      <c r="H250" s="5" t="str">
        <f>IF(E250="","",E250-IF(Resumen!$B$2="",TODAY(),Resumen!$B$2))</f>
        <v/>
      </c>
      <c r="I250" s="5" t="str">
        <f>IF(COUNTA(A250:E250)=0,"",IF(G250="Sí","Renovado",IF(E250="","Sin fecha",IF(H250&lt;0,"Vencido",IF(H250&lt;=30,"Por vencer","Vigente")))))</f>
        <v/>
      </c>
    </row>
    <row r="251">
      <c r="H251" s="5" t="str">
        <f>IF(E251="","",E251-IF(Resumen!$B$2="",TODAY(),Resumen!$B$2))</f>
        <v/>
      </c>
      <c r="I251" s="5" t="str">
        <f>IF(COUNTA(A251:E251)=0,"",IF(G251="Sí","Renovado",IF(E251="","Sin fecha",IF(H251&lt;0,"Vencido",IF(H251&lt;=30,"Por vencer","Vigente")))))</f>
        <v/>
      </c>
    </row>
    <row r="252">
      <c r="H252" s="5" t="str">
        <f>IF(E252="","",E252-IF(Resumen!$B$2="",TODAY(),Resumen!$B$2))</f>
        <v/>
      </c>
      <c r="I252" s="5" t="str">
        <f>IF(COUNTA(A252:E252)=0,"",IF(G252="Sí","Renovado",IF(E252="","Sin fecha",IF(H252&lt;0,"Vencido",IF(H252&lt;=30,"Por vencer","Vigente")))))</f>
        <v/>
      </c>
    </row>
    <row r="253">
      <c r="H253" s="5" t="str">
        <f>IF(E253="","",E253-IF(Resumen!$B$2="",TODAY(),Resumen!$B$2))</f>
        <v/>
      </c>
      <c r="I253" s="5" t="str">
        <f>IF(COUNTA(A253:E253)=0,"",IF(G253="Sí","Renovado",IF(E253="","Sin fecha",IF(H253&lt;0,"Vencido",IF(H253&lt;=30,"Por vencer","Vigente")))))</f>
        <v/>
      </c>
    </row>
    <row r="254">
      <c r="H254" s="5" t="str">
        <f>IF(E254="","",E254-IF(Resumen!$B$2="",TODAY(),Resumen!$B$2))</f>
        <v/>
      </c>
      <c r="I254" s="5" t="str">
        <f>IF(COUNTA(A254:E254)=0,"",IF(G254="Sí","Renovado",IF(E254="","Sin fecha",IF(H254&lt;0,"Vencido",IF(H254&lt;=30,"Por vencer","Vigente")))))</f>
        <v/>
      </c>
    </row>
    <row r="255">
      <c r="H255" s="5" t="str">
        <f>IF(E255="","",E255-IF(Resumen!$B$2="",TODAY(),Resumen!$B$2))</f>
        <v/>
      </c>
      <c r="I255" s="5" t="str">
        <f>IF(COUNTA(A255:E255)=0,"",IF(G255="Sí","Renovado",IF(E255="","Sin fecha",IF(H255&lt;0,"Vencido",IF(H255&lt;=30,"Por vencer","Vigente")))))</f>
        <v/>
      </c>
    </row>
    <row r="256">
      <c r="H256" s="5" t="str">
        <f>IF(E256="","",E256-IF(Resumen!$B$2="",TODAY(),Resumen!$B$2))</f>
        <v/>
      </c>
      <c r="I256" s="5" t="str">
        <f>IF(COUNTA(A256:E256)=0,"",IF(G256="Sí","Renovado",IF(E256="","Sin fecha",IF(H256&lt;0,"Vencido",IF(H256&lt;=30,"Por vencer","Vigente")))))</f>
        <v/>
      </c>
    </row>
    <row r="257">
      <c r="H257" s="5" t="str">
        <f>IF(E257="","",E257-IF(Resumen!$B$2="",TODAY(),Resumen!$B$2))</f>
        <v/>
      </c>
      <c r="I257" s="5" t="str">
        <f>IF(COUNTA(A257:E257)=0,"",IF(G257="Sí","Renovado",IF(E257="","Sin fecha",IF(H257&lt;0,"Vencido",IF(H257&lt;=30,"Por vencer","Vigente")))))</f>
        <v/>
      </c>
    </row>
    <row r="258">
      <c r="H258" s="5" t="str">
        <f>IF(E258="","",E258-IF(Resumen!$B$2="",TODAY(),Resumen!$B$2))</f>
        <v/>
      </c>
      <c r="I258" s="5" t="str">
        <f>IF(COUNTA(A258:E258)=0,"",IF(G258="Sí","Renovado",IF(E258="","Sin fecha",IF(H258&lt;0,"Vencido",IF(H258&lt;=30,"Por vencer","Vigente")))))</f>
        <v/>
      </c>
    </row>
    <row r="259">
      <c r="H259" s="5" t="str">
        <f>IF(E259="","",E259-IF(Resumen!$B$2="",TODAY(),Resumen!$B$2))</f>
        <v/>
      </c>
      <c r="I259" s="5" t="str">
        <f>IF(COUNTA(A259:E259)=0,"",IF(G259="Sí","Renovado",IF(E259="","Sin fecha",IF(H259&lt;0,"Vencido",IF(H259&lt;=30,"Por vencer","Vigente")))))</f>
        <v/>
      </c>
    </row>
    <row r="260">
      <c r="H260" s="5" t="str">
        <f>IF(E260="","",E260-IF(Resumen!$B$2="",TODAY(),Resumen!$B$2))</f>
        <v/>
      </c>
      <c r="I260" s="5" t="str">
        <f>IF(COUNTA(A260:E260)=0,"",IF(G260="Sí","Renovado",IF(E260="","Sin fecha",IF(H260&lt;0,"Vencido",IF(H260&lt;=30,"Por vencer","Vigente")))))</f>
        <v/>
      </c>
    </row>
    <row r="261">
      <c r="H261" s="5" t="str">
        <f>IF(E261="","",E261-IF(Resumen!$B$2="",TODAY(),Resumen!$B$2))</f>
        <v/>
      </c>
      <c r="I261" s="5" t="str">
        <f>IF(COUNTA(A261:E261)=0,"",IF(G261="Sí","Renovado",IF(E261="","Sin fecha",IF(H261&lt;0,"Vencido",IF(H261&lt;=30,"Por vencer","Vigente")))))</f>
        <v/>
      </c>
    </row>
    <row r="262">
      <c r="H262" s="5" t="str">
        <f>IF(E262="","",E262-IF(Resumen!$B$2="",TODAY(),Resumen!$B$2))</f>
        <v/>
      </c>
      <c r="I262" s="5" t="str">
        <f>IF(COUNTA(A262:E262)=0,"",IF(G262="Sí","Renovado",IF(E262="","Sin fecha",IF(H262&lt;0,"Vencido",IF(H262&lt;=30,"Por vencer","Vigente")))))</f>
        <v/>
      </c>
    </row>
    <row r="263">
      <c r="H263" s="5" t="str">
        <f>IF(E263="","",E263-IF(Resumen!$B$2="",TODAY(),Resumen!$B$2))</f>
        <v/>
      </c>
      <c r="I263" s="5" t="str">
        <f>IF(COUNTA(A263:E263)=0,"",IF(G263="Sí","Renovado",IF(E263="","Sin fecha",IF(H263&lt;0,"Vencido",IF(H263&lt;=30,"Por vencer","Vigente")))))</f>
        <v/>
      </c>
    </row>
    <row r="264">
      <c r="H264" s="5" t="str">
        <f>IF(E264="","",E264-IF(Resumen!$B$2="",TODAY(),Resumen!$B$2))</f>
        <v/>
      </c>
      <c r="I264" s="5" t="str">
        <f>IF(COUNTA(A264:E264)=0,"",IF(G264="Sí","Renovado",IF(E264="","Sin fecha",IF(H264&lt;0,"Vencido",IF(H264&lt;=30,"Por vencer","Vigente")))))</f>
        <v/>
      </c>
    </row>
    <row r="265">
      <c r="H265" s="5" t="str">
        <f>IF(E265="","",E265-IF(Resumen!$B$2="",TODAY(),Resumen!$B$2))</f>
        <v/>
      </c>
      <c r="I265" s="5" t="str">
        <f>IF(COUNTA(A265:E265)=0,"",IF(G265="Sí","Renovado",IF(E265="","Sin fecha",IF(H265&lt;0,"Vencido",IF(H265&lt;=30,"Por vencer","Vigente")))))</f>
        <v/>
      </c>
    </row>
    <row r="266">
      <c r="H266" s="5" t="str">
        <f>IF(E266="","",E266-IF(Resumen!$B$2="",TODAY(),Resumen!$B$2))</f>
        <v/>
      </c>
      <c r="I266" s="5" t="str">
        <f>IF(COUNTA(A266:E266)=0,"",IF(G266="Sí","Renovado",IF(E266="","Sin fecha",IF(H266&lt;0,"Vencido",IF(H266&lt;=30,"Por vencer","Vigente")))))</f>
        <v/>
      </c>
    </row>
    <row r="267">
      <c r="H267" s="5" t="str">
        <f>IF(E267="","",E267-IF(Resumen!$B$2="",TODAY(),Resumen!$B$2))</f>
        <v/>
      </c>
      <c r="I267" s="5" t="str">
        <f>IF(COUNTA(A267:E267)=0,"",IF(G267="Sí","Renovado",IF(E267="","Sin fecha",IF(H267&lt;0,"Vencido",IF(H267&lt;=30,"Por vencer","Vigente")))))</f>
        <v/>
      </c>
    </row>
    <row r="268">
      <c r="H268" s="5" t="str">
        <f>IF(E268="","",E268-IF(Resumen!$B$2="",TODAY(),Resumen!$B$2))</f>
        <v/>
      </c>
      <c r="I268" s="5" t="str">
        <f>IF(COUNTA(A268:E268)=0,"",IF(G268="Sí","Renovado",IF(E268="","Sin fecha",IF(H268&lt;0,"Vencido",IF(H268&lt;=30,"Por vencer","Vigente")))))</f>
        <v/>
      </c>
    </row>
    <row r="269">
      <c r="H269" s="5" t="str">
        <f>IF(E269="","",E269-IF(Resumen!$B$2="",TODAY(),Resumen!$B$2))</f>
        <v/>
      </c>
      <c r="I269" s="5" t="str">
        <f>IF(COUNTA(A269:E269)=0,"",IF(G269="Sí","Renovado",IF(E269="","Sin fecha",IF(H269&lt;0,"Vencido",IF(H269&lt;=30,"Por vencer","Vigente")))))</f>
        <v/>
      </c>
    </row>
    <row r="270">
      <c r="H270" s="5" t="str">
        <f>IF(E270="","",E270-IF(Resumen!$B$2="",TODAY(),Resumen!$B$2))</f>
        <v/>
      </c>
      <c r="I270" s="5" t="str">
        <f>IF(COUNTA(A270:E270)=0,"",IF(G270="Sí","Renovado",IF(E270="","Sin fecha",IF(H270&lt;0,"Vencido",IF(H270&lt;=30,"Por vencer","Vigente")))))</f>
        <v/>
      </c>
    </row>
    <row r="271">
      <c r="H271" s="5" t="str">
        <f>IF(E271="","",E271-IF(Resumen!$B$2="",TODAY(),Resumen!$B$2))</f>
        <v/>
      </c>
      <c r="I271" s="5" t="str">
        <f>IF(COUNTA(A271:E271)=0,"",IF(G271="Sí","Renovado",IF(E271="","Sin fecha",IF(H271&lt;0,"Vencido",IF(H271&lt;=30,"Por vencer","Vigente")))))</f>
        <v/>
      </c>
    </row>
    <row r="272">
      <c r="H272" s="5" t="str">
        <f>IF(E272="","",E272-IF(Resumen!$B$2="",TODAY(),Resumen!$B$2))</f>
        <v/>
      </c>
      <c r="I272" s="5" t="str">
        <f>IF(COUNTA(A272:E272)=0,"",IF(G272="Sí","Renovado",IF(E272="","Sin fecha",IF(H272&lt;0,"Vencido",IF(H272&lt;=30,"Por vencer","Vigente")))))</f>
        <v/>
      </c>
    </row>
    <row r="273">
      <c r="H273" s="5" t="str">
        <f>IF(E273="","",E273-IF(Resumen!$B$2="",TODAY(),Resumen!$B$2))</f>
        <v/>
      </c>
      <c r="I273" s="5" t="str">
        <f>IF(COUNTA(A273:E273)=0,"",IF(G273="Sí","Renovado",IF(E273="","Sin fecha",IF(H273&lt;0,"Vencido",IF(H273&lt;=30,"Por vencer","Vigente")))))</f>
        <v/>
      </c>
    </row>
    <row r="274">
      <c r="H274" s="5" t="str">
        <f>IF(E274="","",E274-IF(Resumen!$B$2="",TODAY(),Resumen!$B$2))</f>
        <v/>
      </c>
      <c r="I274" s="5" t="str">
        <f>IF(COUNTA(A274:E274)=0,"",IF(G274="Sí","Renovado",IF(E274="","Sin fecha",IF(H274&lt;0,"Vencido",IF(H274&lt;=30,"Por vencer","Vigente")))))</f>
        <v/>
      </c>
    </row>
    <row r="275">
      <c r="H275" s="5" t="str">
        <f>IF(E275="","",E275-IF(Resumen!$B$2="",TODAY(),Resumen!$B$2))</f>
        <v/>
      </c>
      <c r="I275" s="5" t="str">
        <f>IF(COUNTA(A275:E275)=0,"",IF(G275="Sí","Renovado",IF(E275="","Sin fecha",IF(H275&lt;0,"Vencido",IF(H275&lt;=30,"Por vencer","Vigente")))))</f>
        <v/>
      </c>
    </row>
    <row r="276">
      <c r="H276" s="5" t="str">
        <f>IF(E276="","",E276-IF(Resumen!$B$2="",TODAY(),Resumen!$B$2))</f>
        <v/>
      </c>
      <c r="I276" s="5" t="str">
        <f>IF(COUNTA(A276:E276)=0,"",IF(G276="Sí","Renovado",IF(E276="","Sin fecha",IF(H276&lt;0,"Vencido",IF(H276&lt;=30,"Por vencer","Vigente")))))</f>
        <v/>
      </c>
    </row>
    <row r="277">
      <c r="H277" s="5" t="str">
        <f>IF(E277="","",E277-IF(Resumen!$B$2="",TODAY(),Resumen!$B$2))</f>
        <v/>
      </c>
      <c r="I277" s="5" t="str">
        <f>IF(COUNTA(A277:E277)=0,"",IF(G277="Sí","Renovado",IF(E277="","Sin fecha",IF(H277&lt;0,"Vencido",IF(H277&lt;=30,"Por vencer","Vigente")))))</f>
        <v/>
      </c>
    </row>
    <row r="278">
      <c r="H278" s="5" t="str">
        <f>IF(E278="","",E278-IF(Resumen!$B$2="",TODAY(),Resumen!$B$2))</f>
        <v/>
      </c>
      <c r="I278" s="5" t="str">
        <f>IF(COUNTA(A278:E278)=0,"",IF(G278="Sí","Renovado",IF(E278="","Sin fecha",IF(H278&lt;0,"Vencido",IF(H278&lt;=30,"Por vencer","Vigente")))))</f>
        <v/>
      </c>
    </row>
    <row r="279">
      <c r="H279" s="5" t="str">
        <f>IF(E279="","",E279-IF(Resumen!$B$2="",TODAY(),Resumen!$B$2))</f>
        <v/>
      </c>
      <c r="I279" s="5" t="str">
        <f>IF(COUNTA(A279:E279)=0,"",IF(G279="Sí","Renovado",IF(E279="","Sin fecha",IF(H279&lt;0,"Vencido",IF(H279&lt;=30,"Por vencer","Vigente")))))</f>
        <v/>
      </c>
    </row>
    <row r="280">
      <c r="H280" s="5" t="str">
        <f>IF(E280="","",E280-IF(Resumen!$B$2="",TODAY(),Resumen!$B$2))</f>
        <v/>
      </c>
      <c r="I280" s="5" t="str">
        <f>IF(COUNTA(A280:E280)=0,"",IF(G280="Sí","Renovado",IF(E280="","Sin fecha",IF(H280&lt;0,"Vencido",IF(H280&lt;=30,"Por vencer","Vigente")))))</f>
        <v/>
      </c>
    </row>
    <row r="281">
      <c r="H281" s="5" t="str">
        <f>IF(E281="","",E281-IF(Resumen!$B$2="",TODAY(),Resumen!$B$2))</f>
        <v/>
      </c>
      <c r="I281" s="5" t="str">
        <f>IF(COUNTA(A281:E281)=0,"",IF(G281="Sí","Renovado",IF(E281="","Sin fecha",IF(H281&lt;0,"Vencido",IF(H281&lt;=30,"Por vencer","Vigente")))))</f>
        <v/>
      </c>
    </row>
    <row r="282">
      <c r="H282" s="5" t="str">
        <f>IF(E282="","",E282-IF(Resumen!$B$2="",TODAY(),Resumen!$B$2))</f>
        <v/>
      </c>
      <c r="I282" s="5" t="str">
        <f>IF(COUNTA(A282:E282)=0,"",IF(G282="Sí","Renovado",IF(E282="","Sin fecha",IF(H282&lt;0,"Vencido",IF(H282&lt;=30,"Por vencer","Vigente")))))</f>
        <v/>
      </c>
    </row>
    <row r="283">
      <c r="H283" s="5" t="str">
        <f>IF(E283="","",E283-IF(Resumen!$B$2="",TODAY(),Resumen!$B$2))</f>
        <v/>
      </c>
      <c r="I283" s="5" t="str">
        <f>IF(COUNTA(A283:E283)=0,"",IF(G283="Sí","Renovado",IF(E283="","Sin fecha",IF(H283&lt;0,"Vencido",IF(H283&lt;=30,"Por vencer","Vigente")))))</f>
        <v/>
      </c>
    </row>
    <row r="284">
      <c r="H284" s="5" t="str">
        <f>IF(E284="","",E284-IF(Resumen!$B$2="",TODAY(),Resumen!$B$2))</f>
        <v/>
      </c>
      <c r="I284" s="5" t="str">
        <f>IF(COUNTA(A284:E284)=0,"",IF(G284="Sí","Renovado",IF(E284="","Sin fecha",IF(H284&lt;0,"Vencido",IF(H284&lt;=30,"Por vencer","Vigente")))))</f>
        <v/>
      </c>
    </row>
    <row r="285">
      <c r="H285" s="5" t="str">
        <f>IF(E285="","",E285-IF(Resumen!$B$2="",TODAY(),Resumen!$B$2))</f>
        <v/>
      </c>
      <c r="I285" s="5" t="str">
        <f>IF(COUNTA(A285:E285)=0,"",IF(G285="Sí","Renovado",IF(E285="","Sin fecha",IF(H285&lt;0,"Vencido",IF(H285&lt;=30,"Por vencer","Vigente")))))</f>
        <v/>
      </c>
    </row>
    <row r="286">
      <c r="H286" s="5" t="str">
        <f>IF(E286="","",E286-IF(Resumen!$B$2="",TODAY(),Resumen!$B$2))</f>
        <v/>
      </c>
      <c r="I286" s="5" t="str">
        <f>IF(COUNTA(A286:E286)=0,"",IF(G286="Sí","Renovado",IF(E286="","Sin fecha",IF(H286&lt;0,"Vencido",IF(H286&lt;=30,"Por vencer","Vigente")))))</f>
        <v/>
      </c>
    </row>
    <row r="287">
      <c r="H287" s="5" t="str">
        <f>IF(E287="","",E287-IF(Resumen!$B$2="",TODAY(),Resumen!$B$2))</f>
        <v/>
      </c>
      <c r="I287" s="5" t="str">
        <f>IF(COUNTA(A287:E287)=0,"",IF(G287="Sí","Renovado",IF(E287="","Sin fecha",IF(H287&lt;0,"Vencido",IF(H287&lt;=30,"Por vencer","Vigente")))))</f>
        <v/>
      </c>
    </row>
    <row r="288">
      <c r="H288" s="5" t="str">
        <f>IF(E288="","",E288-IF(Resumen!$B$2="",TODAY(),Resumen!$B$2))</f>
        <v/>
      </c>
      <c r="I288" s="5" t="str">
        <f>IF(COUNTA(A288:E288)=0,"",IF(G288="Sí","Renovado",IF(E288="","Sin fecha",IF(H288&lt;0,"Vencido",IF(H288&lt;=30,"Por vencer","Vigente")))))</f>
        <v/>
      </c>
    </row>
    <row r="289">
      <c r="H289" s="5" t="str">
        <f>IF(E289="","",E289-IF(Resumen!$B$2="",TODAY(),Resumen!$B$2))</f>
        <v/>
      </c>
      <c r="I289" s="5" t="str">
        <f>IF(COUNTA(A289:E289)=0,"",IF(G289="Sí","Renovado",IF(E289="","Sin fecha",IF(H289&lt;0,"Vencido",IF(H289&lt;=30,"Por vencer","Vigente")))))</f>
        <v/>
      </c>
    </row>
    <row r="290">
      <c r="H290" s="5" t="str">
        <f>IF(E290="","",E290-IF(Resumen!$B$2="",TODAY(),Resumen!$B$2))</f>
        <v/>
      </c>
      <c r="I290" s="5" t="str">
        <f>IF(COUNTA(A290:E290)=0,"",IF(G290="Sí","Renovado",IF(E290="","Sin fecha",IF(H290&lt;0,"Vencido",IF(H290&lt;=30,"Por vencer","Vigente")))))</f>
        <v/>
      </c>
    </row>
    <row r="291">
      <c r="H291" s="5" t="str">
        <f>IF(E291="","",E291-IF(Resumen!$B$2="",TODAY(),Resumen!$B$2))</f>
        <v/>
      </c>
      <c r="I291" s="5" t="str">
        <f>IF(COUNTA(A291:E291)=0,"",IF(G291="Sí","Renovado",IF(E291="","Sin fecha",IF(H291&lt;0,"Vencido",IF(H291&lt;=30,"Por vencer","Vigente")))))</f>
        <v/>
      </c>
    </row>
    <row r="292">
      <c r="H292" s="5" t="str">
        <f>IF(E292="","",E292-IF(Resumen!$B$2="",TODAY(),Resumen!$B$2))</f>
        <v/>
      </c>
      <c r="I292" s="5" t="str">
        <f>IF(COUNTA(A292:E292)=0,"",IF(G292="Sí","Renovado",IF(E292="","Sin fecha",IF(H292&lt;0,"Vencido",IF(H292&lt;=30,"Por vencer","Vigente")))))</f>
        <v/>
      </c>
    </row>
    <row r="293">
      <c r="H293" s="5" t="str">
        <f>IF(E293="","",E293-IF(Resumen!$B$2="",TODAY(),Resumen!$B$2))</f>
        <v/>
      </c>
      <c r="I293" s="5" t="str">
        <f>IF(COUNTA(A293:E293)=0,"",IF(G293="Sí","Renovado",IF(E293="","Sin fecha",IF(H293&lt;0,"Vencido",IF(H293&lt;=30,"Por vencer","Vigente")))))</f>
        <v/>
      </c>
    </row>
    <row r="294">
      <c r="H294" s="5" t="str">
        <f>IF(E294="","",E294-IF(Resumen!$B$2="",TODAY(),Resumen!$B$2))</f>
        <v/>
      </c>
      <c r="I294" s="5" t="str">
        <f>IF(COUNTA(A294:E294)=0,"",IF(G294="Sí","Renovado",IF(E294="","Sin fecha",IF(H294&lt;0,"Vencido",IF(H294&lt;=30,"Por vencer","Vigente")))))</f>
        <v/>
      </c>
    </row>
    <row r="295">
      <c r="H295" s="5" t="str">
        <f>IF(E295="","",E295-IF(Resumen!$B$2="",TODAY(),Resumen!$B$2))</f>
        <v/>
      </c>
      <c r="I295" s="5" t="str">
        <f>IF(COUNTA(A295:E295)=0,"",IF(G295="Sí","Renovado",IF(E295="","Sin fecha",IF(H295&lt;0,"Vencido",IF(H295&lt;=30,"Por vencer","Vigente")))))</f>
        <v/>
      </c>
    </row>
    <row r="296">
      <c r="H296" s="5" t="str">
        <f>IF(E296="","",E296-IF(Resumen!$B$2="",TODAY(),Resumen!$B$2))</f>
        <v/>
      </c>
      <c r="I296" s="5" t="str">
        <f>IF(COUNTA(A296:E296)=0,"",IF(G296="Sí","Renovado",IF(E296="","Sin fecha",IF(H296&lt;0,"Vencido",IF(H296&lt;=30,"Por vencer","Vigente")))))</f>
        <v/>
      </c>
    </row>
    <row r="297">
      <c r="H297" s="5" t="str">
        <f>IF(E297="","",E297-IF(Resumen!$B$2="",TODAY(),Resumen!$B$2))</f>
        <v/>
      </c>
      <c r="I297" s="5" t="str">
        <f>IF(COUNTA(A297:E297)=0,"",IF(G297="Sí","Renovado",IF(E297="","Sin fecha",IF(H297&lt;0,"Vencido",IF(H297&lt;=30,"Por vencer","Vigente")))))</f>
        <v/>
      </c>
    </row>
    <row r="298">
      <c r="H298" s="5" t="str">
        <f>IF(E298="","",E298-IF(Resumen!$B$2="",TODAY(),Resumen!$B$2))</f>
        <v/>
      </c>
      <c r="I298" s="5" t="str">
        <f>IF(COUNTA(A298:E298)=0,"",IF(G298="Sí","Renovado",IF(E298="","Sin fecha",IF(H298&lt;0,"Vencido",IF(H298&lt;=30,"Por vencer","Vigente")))))</f>
        <v/>
      </c>
    </row>
    <row r="299">
      <c r="H299" s="5" t="str">
        <f>IF(E299="","",E299-IF(Resumen!$B$2="",TODAY(),Resumen!$B$2))</f>
        <v/>
      </c>
      <c r="I299" s="5" t="str">
        <f>IF(COUNTA(A299:E299)=0,"",IF(G299="Sí","Renovado",IF(E299="","Sin fecha",IF(H299&lt;0,"Vencido",IF(H299&lt;=30,"Por vencer","Vigente")))))</f>
        <v/>
      </c>
    </row>
    <row r="300">
      <c r="H300" s="5" t="str">
        <f>IF(E300="","",E300-IF(Resumen!$B$2="",TODAY(),Resumen!$B$2))</f>
        <v/>
      </c>
      <c r="I300" s="5" t="str">
        <f>IF(COUNTA(A300:E300)=0,"",IF(G300="Sí","Renovado",IF(E300="","Sin fecha",IF(H300&lt;0,"Vencido",IF(H300&lt;=30,"Por vencer","Vigente")))))</f>
        <v/>
      </c>
    </row>
    <row r="301">
      <c r="H301" s="5" t="str">
        <f>IF(E301="","",E301-IF(Resumen!$B$2="",TODAY(),Resumen!$B$2))</f>
        <v/>
      </c>
      <c r="I301" s="5" t="str">
        <f>IF(COUNTA(A301:E301)=0,"",IF(G301="Sí","Renovado",IF(E301="","Sin fecha",IF(H301&lt;0,"Vencido",IF(H301&lt;=30,"Por vencer","Vigente")))))</f>
        <v/>
      </c>
    </row>
    <row r="302">
      <c r="H302" s="5" t="str">
        <f>IF(E302="","",E302-IF(Resumen!$B$2="",TODAY(),Resumen!$B$2))</f>
        <v/>
      </c>
      <c r="I302" s="5" t="str">
        <f>IF(COUNTA(A302:E302)=0,"",IF(G302="Sí","Renovado",IF(E302="","Sin fecha",IF(H302&lt;0,"Vencido",IF(H302&lt;=30,"Por vencer","Vigente")))))</f>
        <v/>
      </c>
    </row>
    <row r="303">
      <c r="H303" s="5" t="str">
        <f>IF(E303="","",E303-IF(Resumen!$B$2="",TODAY(),Resumen!$B$2))</f>
        <v/>
      </c>
      <c r="I303" s="5" t="str">
        <f>IF(COUNTA(A303:E303)=0,"",IF(G303="Sí","Renovado",IF(E303="","Sin fecha",IF(H303&lt;0,"Vencido",IF(H303&lt;=30,"Por vencer","Vigente")))))</f>
        <v/>
      </c>
    </row>
    <row r="304">
      <c r="H304" s="5" t="str">
        <f>IF(E304="","",E304-IF(Resumen!$B$2="",TODAY(),Resumen!$B$2))</f>
        <v/>
      </c>
      <c r="I304" s="5" t="str">
        <f>IF(COUNTA(A304:E304)=0,"",IF(G304="Sí","Renovado",IF(E304="","Sin fecha",IF(H304&lt;0,"Vencido",IF(H304&lt;=30,"Por vencer","Vigente")))))</f>
        <v/>
      </c>
    </row>
    <row r="305">
      <c r="H305" s="5" t="str">
        <f>IF(E305="","",E305-IF(Resumen!$B$2="",TODAY(),Resumen!$B$2))</f>
        <v/>
      </c>
      <c r="I305" s="5" t="str">
        <f>IF(COUNTA(A305:E305)=0,"",IF(G305="Sí","Renovado",IF(E305="","Sin fecha",IF(H305&lt;0,"Vencido",IF(H305&lt;=30,"Por vencer","Vigente")))))</f>
        <v/>
      </c>
    </row>
    <row r="306">
      <c r="H306" s="5" t="str">
        <f>IF(E306="","",E306-IF(Resumen!$B$2="",TODAY(),Resumen!$B$2))</f>
        <v/>
      </c>
      <c r="I306" s="5" t="str">
        <f>IF(COUNTA(A306:E306)=0,"",IF(G306="Sí","Renovado",IF(E306="","Sin fecha",IF(H306&lt;0,"Vencido",IF(H306&lt;=30,"Por vencer","Vigente")))))</f>
        <v/>
      </c>
    </row>
    <row r="307">
      <c r="H307" s="5" t="str">
        <f>IF(E307="","",E307-IF(Resumen!$B$2="",TODAY(),Resumen!$B$2))</f>
        <v/>
      </c>
      <c r="I307" s="5" t="str">
        <f>IF(COUNTA(A307:E307)=0,"",IF(G307="Sí","Renovado",IF(E307="","Sin fecha",IF(H307&lt;0,"Vencido",IF(H307&lt;=30,"Por vencer","Vigente")))))</f>
        <v/>
      </c>
    </row>
    <row r="308">
      <c r="H308" s="5" t="str">
        <f>IF(E308="","",E308-IF(Resumen!$B$2="",TODAY(),Resumen!$B$2))</f>
        <v/>
      </c>
      <c r="I308" s="5" t="str">
        <f>IF(COUNTA(A308:E308)=0,"",IF(G308="Sí","Renovado",IF(E308="","Sin fecha",IF(H308&lt;0,"Vencido",IF(H308&lt;=30,"Por vencer","Vigente")))))</f>
        <v/>
      </c>
    </row>
    <row r="309">
      <c r="H309" s="5" t="str">
        <f>IF(E309="","",E309-IF(Resumen!$B$2="",TODAY(),Resumen!$B$2))</f>
        <v/>
      </c>
      <c r="I309" s="5" t="str">
        <f>IF(COUNTA(A309:E309)=0,"",IF(G309="Sí","Renovado",IF(E309="","Sin fecha",IF(H309&lt;0,"Vencido",IF(H309&lt;=30,"Por vencer","Vigente")))))</f>
        <v/>
      </c>
    </row>
    <row r="310">
      <c r="H310" s="5" t="str">
        <f>IF(E310="","",E310-IF(Resumen!$B$2="",TODAY(),Resumen!$B$2))</f>
        <v/>
      </c>
      <c r="I310" s="5" t="str">
        <f>IF(COUNTA(A310:E310)=0,"",IF(G310="Sí","Renovado",IF(E310="","Sin fecha",IF(H310&lt;0,"Vencido",IF(H310&lt;=30,"Por vencer","Vigente")))))</f>
        <v/>
      </c>
    </row>
    <row r="311">
      <c r="H311" s="5" t="str">
        <f>IF(E311="","",E311-IF(Resumen!$B$2="",TODAY(),Resumen!$B$2))</f>
        <v/>
      </c>
      <c r="I311" s="5" t="str">
        <f>IF(COUNTA(A311:E311)=0,"",IF(G311="Sí","Renovado",IF(E311="","Sin fecha",IF(H311&lt;0,"Vencido",IF(H311&lt;=30,"Por vencer","Vigente")))))</f>
        <v/>
      </c>
    </row>
    <row r="312">
      <c r="H312" s="5" t="str">
        <f>IF(E312="","",E312-IF(Resumen!$B$2="",TODAY(),Resumen!$B$2))</f>
        <v/>
      </c>
      <c r="I312" s="5" t="str">
        <f>IF(COUNTA(A312:E312)=0,"",IF(G312="Sí","Renovado",IF(E312="","Sin fecha",IF(H312&lt;0,"Vencido",IF(H312&lt;=30,"Por vencer","Vigente")))))</f>
        <v/>
      </c>
    </row>
    <row r="313">
      <c r="H313" s="5" t="str">
        <f>IF(E313="","",E313-IF(Resumen!$B$2="",TODAY(),Resumen!$B$2))</f>
        <v/>
      </c>
      <c r="I313" s="5" t="str">
        <f>IF(COUNTA(A313:E313)=0,"",IF(G313="Sí","Renovado",IF(E313="","Sin fecha",IF(H313&lt;0,"Vencido",IF(H313&lt;=30,"Por vencer","Vigente")))))</f>
        <v/>
      </c>
    </row>
    <row r="314">
      <c r="H314" s="5" t="str">
        <f>IF(E314="","",E314-IF(Resumen!$B$2="",TODAY(),Resumen!$B$2))</f>
        <v/>
      </c>
      <c r="I314" s="5" t="str">
        <f>IF(COUNTA(A314:E314)=0,"",IF(G314="Sí","Renovado",IF(E314="","Sin fecha",IF(H314&lt;0,"Vencido",IF(H314&lt;=30,"Por vencer","Vigente")))))</f>
        <v/>
      </c>
    </row>
    <row r="315">
      <c r="H315" s="5" t="str">
        <f>IF(E315="","",E315-IF(Resumen!$B$2="",TODAY(),Resumen!$B$2))</f>
        <v/>
      </c>
      <c r="I315" s="5" t="str">
        <f>IF(COUNTA(A315:E315)=0,"",IF(G315="Sí","Renovado",IF(E315="","Sin fecha",IF(H315&lt;0,"Vencido",IF(H315&lt;=30,"Por vencer","Vigente")))))</f>
        <v/>
      </c>
    </row>
    <row r="316">
      <c r="H316" s="5" t="str">
        <f>IF(E316="","",E316-IF(Resumen!$B$2="",TODAY(),Resumen!$B$2))</f>
        <v/>
      </c>
      <c r="I316" s="5" t="str">
        <f>IF(COUNTA(A316:E316)=0,"",IF(G316="Sí","Renovado",IF(E316="","Sin fecha",IF(H316&lt;0,"Vencido",IF(H316&lt;=30,"Por vencer","Vigente")))))</f>
        <v/>
      </c>
    </row>
    <row r="317">
      <c r="H317" s="5" t="str">
        <f>IF(E317="","",E317-IF(Resumen!$B$2="",TODAY(),Resumen!$B$2))</f>
        <v/>
      </c>
      <c r="I317" s="5" t="str">
        <f>IF(COUNTA(A317:E317)=0,"",IF(G317="Sí","Renovado",IF(E317="","Sin fecha",IF(H317&lt;0,"Vencido",IF(H317&lt;=30,"Por vencer","Vigente")))))</f>
        <v/>
      </c>
    </row>
    <row r="318">
      <c r="H318" s="5" t="str">
        <f>IF(E318="","",E318-IF(Resumen!$B$2="",TODAY(),Resumen!$B$2))</f>
        <v/>
      </c>
      <c r="I318" s="5" t="str">
        <f>IF(COUNTA(A318:E318)=0,"",IF(G318="Sí","Renovado",IF(E318="","Sin fecha",IF(H318&lt;0,"Vencido",IF(H318&lt;=30,"Por vencer","Vigente")))))</f>
        <v/>
      </c>
    </row>
    <row r="319">
      <c r="H319" s="5" t="str">
        <f>IF(E319="","",E319-IF(Resumen!$B$2="",TODAY(),Resumen!$B$2))</f>
        <v/>
      </c>
      <c r="I319" s="5" t="str">
        <f>IF(COUNTA(A319:E319)=0,"",IF(G319="Sí","Renovado",IF(E319="","Sin fecha",IF(H319&lt;0,"Vencido",IF(H319&lt;=30,"Por vencer","Vigente")))))</f>
        <v/>
      </c>
    </row>
    <row r="320">
      <c r="H320" s="5" t="str">
        <f>IF(E320="","",E320-IF(Resumen!$B$2="",TODAY(),Resumen!$B$2))</f>
        <v/>
      </c>
      <c r="I320" s="5" t="str">
        <f>IF(COUNTA(A320:E320)=0,"",IF(G320="Sí","Renovado",IF(E320="","Sin fecha",IF(H320&lt;0,"Vencido",IF(H320&lt;=30,"Por vencer","Vigente")))))</f>
        <v/>
      </c>
    </row>
    <row r="321">
      <c r="H321" s="5" t="str">
        <f>IF(E321="","",E321-IF(Resumen!$B$2="",TODAY(),Resumen!$B$2))</f>
        <v/>
      </c>
      <c r="I321" s="5" t="str">
        <f>IF(COUNTA(A321:E321)=0,"",IF(G321="Sí","Renovado",IF(E321="","Sin fecha",IF(H321&lt;0,"Vencido",IF(H321&lt;=30,"Por vencer","Vigente")))))</f>
        <v/>
      </c>
    </row>
    <row r="322">
      <c r="H322" s="5" t="str">
        <f>IF(E322="","",E322-IF(Resumen!$B$2="",TODAY(),Resumen!$B$2))</f>
        <v/>
      </c>
      <c r="I322" s="5" t="str">
        <f>IF(COUNTA(A322:E322)=0,"",IF(G322="Sí","Renovado",IF(E322="","Sin fecha",IF(H322&lt;0,"Vencido",IF(H322&lt;=30,"Por vencer","Vigente")))))</f>
        <v/>
      </c>
    </row>
    <row r="323">
      <c r="H323" s="5" t="str">
        <f>IF(E323="","",E323-IF(Resumen!$B$2="",TODAY(),Resumen!$B$2))</f>
        <v/>
      </c>
      <c r="I323" s="5" t="str">
        <f>IF(COUNTA(A323:E323)=0,"",IF(G323="Sí","Renovado",IF(E323="","Sin fecha",IF(H323&lt;0,"Vencido",IF(H323&lt;=30,"Por vencer","Vigente")))))</f>
        <v/>
      </c>
    </row>
    <row r="324">
      <c r="H324" s="5" t="str">
        <f>IF(E324="","",E324-IF(Resumen!$B$2="",TODAY(),Resumen!$B$2))</f>
        <v/>
      </c>
      <c r="I324" s="5" t="str">
        <f>IF(COUNTA(A324:E324)=0,"",IF(G324="Sí","Renovado",IF(E324="","Sin fecha",IF(H324&lt;0,"Vencido",IF(H324&lt;=30,"Por vencer","Vigente")))))</f>
        <v/>
      </c>
    </row>
    <row r="325">
      <c r="H325" s="5" t="str">
        <f>IF(E325="","",E325-IF(Resumen!$B$2="",TODAY(),Resumen!$B$2))</f>
        <v/>
      </c>
      <c r="I325" s="5" t="str">
        <f>IF(COUNTA(A325:E325)=0,"",IF(G325="Sí","Renovado",IF(E325="","Sin fecha",IF(H325&lt;0,"Vencido",IF(H325&lt;=30,"Por vencer","Vigente")))))</f>
        <v/>
      </c>
    </row>
    <row r="326">
      <c r="H326" s="5" t="str">
        <f>IF(E326="","",E326-IF(Resumen!$B$2="",TODAY(),Resumen!$B$2))</f>
        <v/>
      </c>
      <c r="I326" s="5" t="str">
        <f>IF(COUNTA(A326:E326)=0,"",IF(G326="Sí","Renovado",IF(E326="","Sin fecha",IF(H326&lt;0,"Vencido",IF(H326&lt;=30,"Por vencer","Vigente")))))</f>
        <v/>
      </c>
    </row>
    <row r="327">
      <c r="H327" s="5" t="str">
        <f>IF(E327="","",E327-IF(Resumen!$B$2="",TODAY(),Resumen!$B$2))</f>
        <v/>
      </c>
      <c r="I327" s="5" t="str">
        <f>IF(COUNTA(A327:E327)=0,"",IF(G327="Sí","Renovado",IF(E327="","Sin fecha",IF(H327&lt;0,"Vencido",IF(H327&lt;=30,"Por vencer","Vigente")))))</f>
        <v/>
      </c>
    </row>
    <row r="328">
      <c r="H328" s="5" t="str">
        <f>IF(E328="","",E328-IF(Resumen!$B$2="",TODAY(),Resumen!$B$2))</f>
        <v/>
      </c>
      <c r="I328" s="5" t="str">
        <f>IF(COUNTA(A328:E328)=0,"",IF(G328="Sí","Renovado",IF(E328="","Sin fecha",IF(H328&lt;0,"Vencido",IF(H328&lt;=30,"Por vencer","Vigente")))))</f>
        <v/>
      </c>
    </row>
    <row r="329">
      <c r="H329" s="5" t="str">
        <f>IF(E329="","",E329-IF(Resumen!$B$2="",TODAY(),Resumen!$B$2))</f>
        <v/>
      </c>
      <c r="I329" s="5" t="str">
        <f>IF(COUNTA(A329:E329)=0,"",IF(G329="Sí","Renovado",IF(E329="","Sin fecha",IF(H329&lt;0,"Vencido",IF(H329&lt;=30,"Por vencer","Vigente")))))</f>
        <v/>
      </c>
    </row>
    <row r="330">
      <c r="H330" s="5" t="str">
        <f>IF(E330="","",E330-IF(Resumen!$B$2="",TODAY(),Resumen!$B$2))</f>
        <v/>
      </c>
      <c r="I330" s="5" t="str">
        <f>IF(COUNTA(A330:E330)=0,"",IF(G330="Sí","Renovado",IF(E330="","Sin fecha",IF(H330&lt;0,"Vencido",IF(H330&lt;=30,"Por vencer","Vigente")))))</f>
        <v/>
      </c>
    </row>
    <row r="331">
      <c r="H331" s="5" t="str">
        <f>IF(E331="","",E331-IF(Resumen!$B$2="",TODAY(),Resumen!$B$2))</f>
        <v/>
      </c>
      <c r="I331" s="5" t="str">
        <f>IF(COUNTA(A331:E331)=0,"",IF(G331="Sí","Renovado",IF(E331="","Sin fecha",IF(H331&lt;0,"Vencido",IF(H331&lt;=30,"Por vencer","Vigente")))))</f>
        <v/>
      </c>
    </row>
    <row r="332">
      <c r="H332" s="5" t="str">
        <f>IF(E332="","",E332-IF(Resumen!$B$2="",TODAY(),Resumen!$B$2))</f>
        <v/>
      </c>
      <c r="I332" s="5" t="str">
        <f>IF(COUNTA(A332:E332)=0,"",IF(G332="Sí","Renovado",IF(E332="","Sin fecha",IF(H332&lt;0,"Vencido",IF(H332&lt;=30,"Por vencer","Vigente")))))</f>
        <v/>
      </c>
    </row>
    <row r="333">
      <c r="H333" s="5" t="str">
        <f>IF(E333="","",E333-IF(Resumen!$B$2="",TODAY(),Resumen!$B$2))</f>
        <v/>
      </c>
      <c r="I333" s="5" t="str">
        <f>IF(COUNTA(A333:E333)=0,"",IF(G333="Sí","Renovado",IF(E333="","Sin fecha",IF(H333&lt;0,"Vencido",IF(H333&lt;=30,"Por vencer","Vigente")))))</f>
        <v/>
      </c>
    </row>
    <row r="334">
      <c r="H334" s="5" t="str">
        <f>IF(E334="","",E334-IF(Resumen!$B$2="",TODAY(),Resumen!$B$2))</f>
        <v/>
      </c>
      <c r="I334" s="5" t="str">
        <f>IF(COUNTA(A334:E334)=0,"",IF(G334="Sí","Renovado",IF(E334="","Sin fecha",IF(H334&lt;0,"Vencido",IF(H334&lt;=30,"Por vencer","Vigente")))))</f>
        <v/>
      </c>
    </row>
    <row r="335">
      <c r="H335" s="5" t="str">
        <f>IF(E335="","",E335-IF(Resumen!$B$2="",TODAY(),Resumen!$B$2))</f>
        <v/>
      </c>
      <c r="I335" s="5" t="str">
        <f>IF(COUNTA(A335:E335)=0,"",IF(G335="Sí","Renovado",IF(E335="","Sin fecha",IF(H335&lt;0,"Vencido",IF(H335&lt;=30,"Por vencer","Vigente")))))</f>
        <v/>
      </c>
    </row>
    <row r="336">
      <c r="H336" s="5" t="str">
        <f>IF(E336="","",E336-IF(Resumen!$B$2="",TODAY(),Resumen!$B$2))</f>
        <v/>
      </c>
      <c r="I336" s="5" t="str">
        <f>IF(COUNTA(A336:E336)=0,"",IF(G336="Sí","Renovado",IF(E336="","Sin fecha",IF(H336&lt;0,"Vencido",IF(H336&lt;=30,"Por vencer","Vigente")))))</f>
        <v/>
      </c>
    </row>
    <row r="337">
      <c r="H337" s="5" t="str">
        <f>IF(E337="","",E337-IF(Resumen!$B$2="",TODAY(),Resumen!$B$2))</f>
        <v/>
      </c>
      <c r="I337" s="5" t="str">
        <f>IF(COUNTA(A337:E337)=0,"",IF(G337="Sí","Renovado",IF(E337="","Sin fecha",IF(H337&lt;0,"Vencido",IF(H337&lt;=30,"Por vencer","Vigente")))))</f>
        <v/>
      </c>
    </row>
    <row r="338">
      <c r="H338" s="5" t="str">
        <f>IF(E338="","",E338-IF(Resumen!$B$2="",TODAY(),Resumen!$B$2))</f>
        <v/>
      </c>
      <c r="I338" s="5" t="str">
        <f>IF(COUNTA(A338:E338)=0,"",IF(G338="Sí","Renovado",IF(E338="","Sin fecha",IF(H338&lt;0,"Vencido",IF(H338&lt;=30,"Por vencer","Vigente")))))</f>
        <v/>
      </c>
    </row>
    <row r="339">
      <c r="H339" s="5" t="str">
        <f>IF(E339="","",E339-IF(Resumen!$B$2="",TODAY(),Resumen!$B$2))</f>
        <v/>
      </c>
      <c r="I339" s="5" t="str">
        <f>IF(COUNTA(A339:E339)=0,"",IF(G339="Sí","Renovado",IF(E339="","Sin fecha",IF(H339&lt;0,"Vencido",IF(H339&lt;=30,"Por vencer","Vigente")))))</f>
        <v/>
      </c>
    </row>
    <row r="340">
      <c r="H340" s="5" t="str">
        <f>IF(E340="","",E340-IF(Resumen!$B$2="",TODAY(),Resumen!$B$2))</f>
        <v/>
      </c>
      <c r="I340" s="5" t="str">
        <f>IF(COUNTA(A340:E340)=0,"",IF(G340="Sí","Renovado",IF(E340="","Sin fecha",IF(H340&lt;0,"Vencido",IF(H340&lt;=30,"Por vencer","Vigente")))))</f>
        <v/>
      </c>
    </row>
    <row r="341">
      <c r="H341" s="5" t="str">
        <f>IF(E341="","",E341-IF(Resumen!$B$2="",TODAY(),Resumen!$B$2))</f>
        <v/>
      </c>
      <c r="I341" s="5" t="str">
        <f>IF(COUNTA(A341:E341)=0,"",IF(G341="Sí","Renovado",IF(E341="","Sin fecha",IF(H341&lt;0,"Vencido",IF(H341&lt;=30,"Por vencer","Vigente")))))</f>
        <v/>
      </c>
    </row>
    <row r="342">
      <c r="H342" s="5" t="str">
        <f>IF(E342="","",E342-IF(Resumen!$B$2="",TODAY(),Resumen!$B$2))</f>
        <v/>
      </c>
      <c r="I342" s="5" t="str">
        <f>IF(COUNTA(A342:E342)=0,"",IF(G342="Sí","Renovado",IF(E342="","Sin fecha",IF(H342&lt;0,"Vencido",IF(H342&lt;=30,"Por vencer","Vigente")))))</f>
        <v/>
      </c>
    </row>
    <row r="343">
      <c r="H343" s="5" t="str">
        <f>IF(E343="","",E343-IF(Resumen!$B$2="",TODAY(),Resumen!$B$2))</f>
        <v/>
      </c>
      <c r="I343" s="5" t="str">
        <f>IF(COUNTA(A343:E343)=0,"",IF(G343="Sí","Renovado",IF(E343="","Sin fecha",IF(H343&lt;0,"Vencido",IF(H343&lt;=30,"Por vencer","Vigente")))))</f>
        <v/>
      </c>
    </row>
    <row r="344">
      <c r="H344" s="5" t="str">
        <f>IF(E344="","",E344-IF(Resumen!$B$2="",TODAY(),Resumen!$B$2))</f>
        <v/>
      </c>
      <c r="I344" s="5" t="str">
        <f>IF(COUNTA(A344:E344)=0,"",IF(G344="Sí","Renovado",IF(E344="","Sin fecha",IF(H344&lt;0,"Vencido",IF(H344&lt;=30,"Por vencer","Vigente")))))</f>
        <v/>
      </c>
    </row>
    <row r="345">
      <c r="H345" s="5" t="str">
        <f>IF(E345="","",E345-IF(Resumen!$B$2="",TODAY(),Resumen!$B$2))</f>
        <v/>
      </c>
      <c r="I345" s="5" t="str">
        <f>IF(COUNTA(A345:E345)=0,"",IF(G345="Sí","Renovado",IF(E345="","Sin fecha",IF(H345&lt;0,"Vencido",IF(H345&lt;=30,"Por vencer","Vigente")))))</f>
        <v/>
      </c>
    </row>
    <row r="346">
      <c r="H346" s="5" t="str">
        <f>IF(E346="","",E346-IF(Resumen!$B$2="",TODAY(),Resumen!$B$2))</f>
        <v/>
      </c>
      <c r="I346" s="5" t="str">
        <f>IF(COUNTA(A346:E346)=0,"",IF(G346="Sí","Renovado",IF(E346="","Sin fecha",IF(H346&lt;0,"Vencido",IF(H346&lt;=30,"Por vencer","Vigente")))))</f>
        <v/>
      </c>
    </row>
    <row r="347">
      <c r="H347" s="5" t="str">
        <f>IF(E347="","",E347-IF(Resumen!$B$2="",TODAY(),Resumen!$B$2))</f>
        <v/>
      </c>
      <c r="I347" s="5" t="str">
        <f>IF(COUNTA(A347:E347)=0,"",IF(G347="Sí","Renovado",IF(E347="","Sin fecha",IF(H347&lt;0,"Vencido",IF(H347&lt;=30,"Por vencer","Vigente")))))</f>
        <v/>
      </c>
    </row>
    <row r="348">
      <c r="H348" s="5" t="str">
        <f>IF(E348="","",E348-IF(Resumen!$B$2="",TODAY(),Resumen!$B$2))</f>
        <v/>
      </c>
      <c r="I348" s="5" t="str">
        <f>IF(COUNTA(A348:E348)=0,"",IF(G348="Sí","Renovado",IF(E348="","Sin fecha",IF(H348&lt;0,"Vencido",IF(H348&lt;=30,"Por vencer","Vigente")))))</f>
        <v/>
      </c>
    </row>
    <row r="349">
      <c r="H349" s="5" t="str">
        <f>IF(E349="","",E349-IF(Resumen!$B$2="",TODAY(),Resumen!$B$2))</f>
        <v/>
      </c>
      <c r="I349" s="5" t="str">
        <f>IF(COUNTA(A349:E349)=0,"",IF(G349="Sí","Renovado",IF(E349="","Sin fecha",IF(H349&lt;0,"Vencido",IF(H349&lt;=30,"Por vencer","Vigente")))))</f>
        <v/>
      </c>
    </row>
    <row r="350">
      <c r="H350" s="5" t="str">
        <f>IF(E350="","",E350-IF(Resumen!$B$2="",TODAY(),Resumen!$B$2))</f>
        <v/>
      </c>
      <c r="I350" s="5" t="str">
        <f>IF(COUNTA(A350:E350)=0,"",IF(G350="Sí","Renovado",IF(E350="","Sin fecha",IF(H350&lt;0,"Vencido",IF(H350&lt;=30,"Por vencer","Vigente")))))</f>
        <v/>
      </c>
    </row>
    <row r="351">
      <c r="H351" s="5" t="str">
        <f>IF(E351="","",E351-IF(Resumen!$B$2="",TODAY(),Resumen!$B$2))</f>
        <v/>
      </c>
      <c r="I351" s="5" t="str">
        <f>IF(COUNTA(A351:E351)=0,"",IF(G351="Sí","Renovado",IF(E351="","Sin fecha",IF(H351&lt;0,"Vencido",IF(H351&lt;=30,"Por vencer","Vigente")))))</f>
        <v/>
      </c>
    </row>
    <row r="352">
      <c r="H352" s="5" t="str">
        <f>IF(E352="","",E352-IF(Resumen!$B$2="",TODAY(),Resumen!$B$2))</f>
        <v/>
      </c>
      <c r="I352" s="5" t="str">
        <f>IF(COUNTA(A352:E352)=0,"",IF(G352="Sí","Renovado",IF(E352="","Sin fecha",IF(H352&lt;0,"Vencido",IF(H352&lt;=30,"Por vencer","Vigente")))))</f>
        <v/>
      </c>
    </row>
    <row r="353">
      <c r="H353" s="5" t="str">
        <f>IF(E353="","",E353-IF(Resumen!$B$2="",TODAY(),Resumen!$B$2))</f>
        <v/>
      </c>
      <c r="I353" s="5" t="str">
        <f>IF(COUNTA(A353:E353)=0,"",IF(G353="Sí","Renovado",IF(E353="","Sin fecha",IF(H353&lt;0,"Vencido",IF(H353&lt;=30,"Por vencer","Vigente")))))</f>
        <v/>
      </c>
    </row>
    <row r="354">
      <c r="H354" s="5" t="str">
        <f>IF(E354="","",E354-IF(Resumen!$B$2="",TODAY(),Resumen!$B$2))</f>
        <v/>
      </c>
      <c r="I354" s="5" t="str">
        <f>IF(COUNTA(A354:E354)=0,"",IF(G354="Sí","Renovado",IF(E354="","Sin fecha",IF(H354&lt;0,"Vencido",IF(H354&lt;=30,"Por vencer","Vigente")))))</f>
        <v/>
      </c>
    </row>
    <row r="355">
      <c r="H355" s="5" t="str">
        <f>IF(E355="","",E355-IF(Resumen!$B$2="",TODAY(),Resumen!$B$2))</f>
        <v/>
      </c>
      <c r="I355" s="5" t="str">
        <f>IF(COUNTA(A355:E355)=0,"",IF(G355="Sí","Renovado",IF(E355="","Sin fecha",IF(H355&lt;0,"Vencido",IF(H355&lt;=30,"Por vencer","Vigente")))))</f>
        <v/>
      </c>
    </row>
    <row r="356">
      <c r="H356" s="5" t="str">
        <f>IF(E356="","",E356-IF(Resumen!$B$2="",TODAY(),Resumen!$B$2))</f>
        <v/>
      </c>
      <c r="I356" s="5" t="str">
        <f>IF(COUNTA(A356:E356)=0,"",IF(G356="Sí","Renovado",IF(E356="","Sin fecha",IF(H356&lt;0,"Vencido",IF(H356&lt;=30,"Por vencer","Vigente")))))</f>
        <v/>
      </c>
    </row>
    <row r="357">
      <c r="H357" s="5" t="str">
        <f>IF(E357="","",E357-IF(Resumen!$B$2="",TODAY(),Resumen!$B$2))</f>
        <v/>
      </c>
      <c r="I357" s="5" t="str">
        <f>IF(COUNTA(A357:E357)=0,"",IF(G357="Sí","Renovado",IF(E357="","Sin fecha",IF(H357&lt;0,"Vencido",IF(H357&lt;=30,"Por vencer","Vigente")))))</f>
        <v/>
      </c>
    </row>
    <row r="358">
      <c r="H358" s="5" t="str">
        <f>IF(E358="","",E358-IF(Resumen!$B$2="",TODAY(),Resumen!$B$2))</f>
        <v/>
      </c>
      <c r="I358" s="5" t="str">
        <f>IF(COUNTA(A358:E358)=0,"",IF(G358="Sí","Renovado",IF(E358="","Sin fecha",IF(H358&lt;0,"Vencido",IF(H358&lt;=30,"Por vencer","Vigente")))))</f>
        <v/>
      </c>
    </row>
    <row r="359">
      <c r="H359" s="5" t="str">
        <f>IF(E359="","",E359-IF(Resumen!$B$2="",TODAY(),Resumen!$B$2))</f>
        <v/>
      </c>
      <c r="I359" s="5" t="str">
        <f>IF(COUNTA(A359:E359)=0,"",IF(G359="Sí","Renovado",IF(E359="","Sin fecha",IF(H359&lt;0,"Vencido",IF(H359&lt;=30,"Por vencer","Vigente")))))</f>
        <v/>
      </c>
    </row>
    <row r="360">
      <c r="H360" s="5" t="str">
        <f>IF(E360="","",E360-IF(Resumen!$B$2="",TODAY(),Resumen!$B$2))</f>
        <v/>
      </c>
      <c r="I360" s="5" t="str">
        <f>IF(COUNTA(A360:E360)=0,"",IF(G360="Sí","Renovado",IF(E360="","Sin fecha",IF(H360&lt;0,"Vencido",IF(H360&lt;=30,"Por vencer","Vigente")))))</f>
        <v/>
      </c>
    </row>
    <row r="361">
      <c r="H361" s="5" t="str">
        <f>IF(E361="","",E361-IF(Resumen!$B$2="",TODAY(),Resumen!$B$2))</f>
        <v/>
      </c>
      <c r="I361" s="5" t="str">
        <f>IF(COUNTA(A361:E361)=0,"",IF(G361="Sí","Renovado",IF(E361="","Sin fecha",IF(H361&lt;0,"Vencido",IF(H361&lt;=30,"Por vencer","Vigente")))))</f>
        <v/>
      </c>
    </row>
    <row r="362">
      <c r="H362" s="5" t="str">
        <f>IF(E362="","",E362-IF(Resumen!$B$2="",TODAY(),Resumen!$B$2))</f>
        <v/>
      </c>
      <c r="I362" s="5" t="str">
        <f>IF(COUNTA(A362:E362)=0,"",IF(G362="Sí","Renovado",IF(E362="","Sin fecha",IF(H362&lt;0,"Vencido",IF(H362&lt;=30,"Por vencer","Vigente")))))</f>
        <v/>
      </c>
    </row>
    <row r="363">
      <c r="H363" s="5" t="str">
        <f>IF(E363="","",E363-IF(Resumen!$B$2="",TODAY(),Resumen!$B$2))</f>
        <v/>
      </c>
      <c r="I363" s="5" t="str">
        <f>IF(COUNTA(A363:E363)=0,"",IF(G363="Sí","Renovado",IF(E363="","Sin fecha",IF(H363&lt;0,"Vencido",IF(H363&lt;=30,"Por vencer","Vigente")))))</f>
        <v/>
      </c>
    </row>
    <row r="364">
      <c r="H364" s="5" t="str">
        <f>IF(E364="","",E364-IF(Resumen!$B$2="",TODAY(),Resumen!$B$2))</f>
        <v/>
      </c>
      <c r="I364" s="5" t="str">
        <f>IF(COUNTA(A364:E364)=0,"",IF(G364="Sí","Renovado",IF(E364="","Sin fecha",IF(H364&lt;0,"Vencido",IF(H364&lt;=30,"Por vencer","Vigente")))))</f>
        <v/>
      </c>
    </row>
    <row r="365">
      <c r="H365" s="5" t="str">
        <f>IF(E365="","",E365-IF(Resumen!$B$2="",TODAY(),Resumen!$B$2))</f>
        <v/>
      </c>
      <c r="I365" s="5" t="str">
        <f>IF(COUNTA(A365:E365)=0,"",IF(G365="Sí","Renovado",IF(E365="","Sin fecha",IF(H365&lt;0,"Vencido",IF(H365&lt;=30,"Por vencer","Vigente")))))</f>
        <v/>
      </c>
    </row>
    <row r="366">
      <c r="H366" s="5" t="str">
        <f>IF(E366="","",E366-IF(Resumen!$B$2="",TODAY(),Resumen!$B$2))</f>
        <v/>
      </c>
      <c r="I366" s="5" t="str">
        <f>IF(COUNTA(A366:E366)=0,"",IF(G366="Sí","Renovado",IF(E366="","Sin fecha",IF(H366&lt;0,"Vencido",IF(H366&lt;=30,"Por vencer","Vigente")))))</f>
        <v/>
      </c>
    </row>
    <row r="367">
      <c r="H367" s="5" t="str">
        <f>IF(E367="","",E367-IF(Resumen!$B$2="",TODAY(),Resumen!$B$2))</f>
        <v/>
      </c>
      <c r="I367" s="5" t="str">
        <f>IF(COUNTA(A367:E367)=0,"",IF(G367="Sí","Renovado",IF(E367="","Sin fecha",IF(H367&lt;0,"Vencido",IF(H367&lt;=30,"Por vencer","Vigente")))))</f>
        <v/>
      </c>
    </row>
    <row r="368">
      <c r="H368" s="5" t="str">
        <f>IF(E368="","",E368-IF(Resumen!$B$2="",TODAY(),Resumen!$B$2))</f>
        <v/>
      </c>
      <c r="I368" s="5" t="str">
        <f>IF(COUNTA(A368:E368)=0,"",IF(G368="Sí","Renovado",IF(E368="","Sin fecha",IF(H368&lt;0,"Vencido",IF(H368&lt;=30,"Por vencer","Vigente")))))</f>
        <v/>
      </c>
    </row>
    <row r="369">
      <c r="H369" s="5" t="str">
        <f>IF(E369="","",E369-IF(Resumen!$B$2="",TODAY(),Resumen!$B$2))</f>
        <v/>
      </c>
      <c r="I369" s="5" t="str">
        <f>IF(COUNTA(A369:E369)=0,"",IF(G369="Sí","Renovado",IF(E369="","Sin fecha",IF(H369&lt;0,"Vencido",IF(H369&lt;=30,"Por vencer","Vigente")))))</f>
        <v/>
      </c>
    </row>
    <row r="370">
      <c r="H370" s="5" t="str">
        <f>IF(E370="","",E370-IF(Resumen!$B$2="",TODAY(),Resumen!$B$2))</f>
        <v/>
      </c>
      <c r="I370" s="5" t="str">
        <f>IF(COUNTA(A370:E370)=0,"",IF(G370="Sí","Renovado",IF(E370="","Sin fecha",IF(H370&lt;0,"Vencido",IF(H370&lt;=30,"Por vencer","Vigente")))))</f>
        <v/>
      </c>
    </row>
    <row r="371">
      <c r="H371" s="5" t="str">
        <f>IF(E371="","",E371-IF(Resumen!$B$2="",TODAY(),Resumen!$B$2))</f>
        <v/>
      </c>
      <c r="I371" s="5" t="str">
        <f>IF(COUNTA(A371:E371)=0,"",IF(G371="Sí","Renovado",IF(E371="","Sin fecha",IF(H371&lt;0,"Vencido",IF(H371&lt;=30,"Por vencer","Vigente")))))</f>
        <v/>
      </c>
    </row>
    <row r="372">
      <c r="H372" s="5" t="str">
        <f>IF(E372="","",E372-IF(Resumen!$B$2="",TODAY(),Resumen!$B$2))</f>
        <v/>
      </c>
      <c r="I372" s="5" t="str">
        <f>IF(COUNTA(A372:E372)=0,"",IF(G372="Sí","Renovado",IF(E372="","Sin fecha",IF(H372&lt;0,"Vencido",IF(H372&lt;=30,"Por vencer","Vigente")))))</f>
        <v/>
      </c>
    </row>
    <row r="373">
      <c r="H373" s="5" t="str">
        <f>IF(E373="","",E373-IF(Resumen!$B$2="",TODAY(),Resumen!$B$2))</f>
        <v/>
      </c>
      <c r="I373" s="5" t="str">
        <f>IF(COUNTA(A373:E373)=0,"",IF(G373="Sí","Renovado",IF(E373="","Sin fecha",IF(H373&lt;0,"Vencido",IF(H373&lt;=30,"Por vencer","Vigente")))))</f>
        <v/>
      </c>
    </row>
    <row r="374">
      <c r="H374" s="5" t="str">
        <f>IF(E374="","",E374-IF(Resumen!$B$2="",TODAY(),Resumen!$B$2))</f>
        <v/>
      </c>
      <c r="I374" s="5" t="str">
        <f>IF(COUNTA(A374:E374)=0,"",IF(G374="Sí","Renovado",IF(E374="","Sin fecha",IF(H374&lt;0,"Vencido",IF(H374&lt;=30,"Por vencer","Vigente")))))</f>
        <v/>
      </c>
    </row>
    <row r="375">
      <c r="H375" s="5" t="str">
        <f>IF(E375="","",E375-IF(Resumen!$B$2="",TODAY(),Resumen!$B$2))</f>
        <v/>
      </c>
      <c r="I375" s="5" t="str">
        <f>IF(COUNTA(A375:E375)=0,"",IF(G375="Sí","Renovado",IF(E375="","Sin fecha",IF(H375&lt;0,"Vencido",IF(H375&lt;=30,"Por vencer","Vigente")))))</f>
        <v/>
      </c>
    </row>
    <row r="376">
      <c r="H376" s="5" t="str">
        <f>IF(E376="","",E376-IF(Resumen!$B$2="",TODAY(),Resumen!$B$2))</f>
        <v/>
      </c>
      <c r="I376" s="5" t="str">
        <f>IF(COUNTA(A376:E376)=0,"",IF(G376="Sí","Renovado",IF(E376="","Sin fecha",IF(H376&lt;0,"Vencido",IF(H376&lt;=30,"Por vencer","Vigente")))))</f>
        <v/>
      </c>
    </row>
    <row r="377">
      <c r="H377" s="5" t="str">
        <f>IF(E377="","",E377-IF(Resumen!$B$2="",TODAY(),Resumen!$B$2))</f>
        <v/>
      </c>
      <c r="I377" s="5" t="str">
        <f>IF(COUNTA(A377:E377)=0,"",IF(G377="Sí","Renovado",IF(E377="","Sin fecha",IF(H377&lt;0,"Vencido",IF(H377&lt;=30,"Por vencer","Vigente")))))</f>
        <v/>
      </c>
    </row>
    <row r="378">
      <c r="H378" s="5" t="str">
        <f>IF(E378="","",E378-IF(Resumen!$B$2="",TODAY(),Resumen!$B$2))</f>
        <v/>
      </c>
      <c r="I378" s="5" t="str">
        <f>IF(COUNTA(A378:E378)=0,"",IF(G378="Sí","Renovado",IF(E378="","Sin fecha",IF(H378&lt;0,"Vencido",IF(H378&lt;=30,"Por vencer","Vigente")))))</f>
        <v/>
      </c>
    </row>
    <row r="379">
      <c r="H379" s="5" t="str">
        <f>IF(E379="","",E379-IF(Resumen!$B$2="",TODAY(),Resumen!$B$2))</f>
        <v/>
      </c>
      <c r="I379" s="5" t="str">
        <f>IF(COUNTA(A379:E379)=0,"",IF(G379="Sí","Renovado",IF(E379="","Sin fecha",IF(H379&lt;0,"Vencido",IF(H379&lt;=30,"Por vencer","Vigente")))))</f>
        <v/>
      </c>
    </row>
    <row r="380">
      <c r="H380" s="5" t="str">
        <f>IF(E380="","",E380-IF(Resumen!$B$2="",TODAY(),Resumen!$B$2))</f>
        <v/>
      </c>
      <c r="I380" s="5" t="str">
        <f>IF(COUNTA(A380:E380)=0,"",IF(G380="Sí","Renovado",IF(E380="","Sin fecha",IF(H380&lt;0,"Vencido",IF(H380&lt;=30,"Por vencer","Vigente")))))</f>
        <v/>
      </c>
    </row>
    <row r="381">
      <c r="H381" s="5" t="str">
        <f>IF(E381="","",E381-IF(Resumen!$B$2="",TODAY(),Resumen!$B$2))</f>
        <v/>
      </c>
      <c r="I381" s="5" t="str">
        <f>IF(COUNTA(A381:E381)=0,"",IF(G381="Sí","Renovado",IF(E381="","Sin fecha",IF(H381&lt;0,"Vencido",IF(H381&lt;=30,"Por vencer","Vigente")))))</f>
        <v/>
      </c>
    </row>
    <row r="382">
      <c r="H382" s="5" t="str">
        <f>IF(E382="","",E382-IF(Resumen!$B$2="",TODAY(),Resumen!$B$2))</f>
        <v/>
      </c>
      <c r="I382" s="5" t="str">
        <f>IF(COUNTA(A382:E382)=0,"",IF(G382="Sí","Renovado",IF(E382="","Sin fecha",IF(H382&lt;0,"Vencido",IF(H382&lt;=30,"Por vencer","Vigente")))))</f>
        <v/>
      </c>
    </row>
    <row r="383">
      <c r="H383" s="5" t="str">
        <f>IF(E383="","",E383-IF(Resumen!$B$2="",TODAY(),Resumen!$B$2))</f>
        <v/>
      </c>
      <c r="I383" s="5" t="str">
        <f>IF(COUNTA(A383:E383)=0,"",IF(G383="Sí","Renovado",IF(E383="","Sin fecha",IF(H383&lt;0,"Vencido",IF(H383&lt;=30,"Por vencer","Vigente")))))</f>
        <v/>
      </c>
    </row>
    <row r="384">
      <c r="H384" s="5" t="str">
        <f>IF(E384="","",E384-IF(Resumen!$B$2="",TODAY(),Resumen!$B$2))</f>
        <v/>
      </c>
      <c r="I384" s="5" t="str">
        <f>IF(COUNTA(A384:E384)=0,"",IF(G384="Sí","Renovado",IF(E384="","Sin fecha",IF(H384&lt;0,"Vencido",IF(H384&lt;=30,"Por vencer","Vigente")))))</f>
        <v/>
      </c>
    </row>
    <row r="385">
      <c r="H385" s="5" t="str">
        <f>IF(E385="","",E385-IF(Resumen!$B$2="",TODAY(),Resumen!$B$2))</f>
        <v/>
      </c>
      <c r="I385" s="5" t="str">
        <f>IF(COUNTA(A385:E385)=0,"",IF(G385="Sí","Renovado",IF(E385="","Sin fecha",IF(H385&lt;0,"Vencido",IF(H385&lt;=30,"Por vencer","Vigente")))))</f>
        <v/>
      </c>
    </row>
    <row r="386">
      <c r="H386" s="5" t="str">
        <f>IF(E386="","",E386-IF(Resumen!$B$2="",TODAY(),Resumen!$B$2))</f>
        <v/>
      </c>
      <c r="I386" s="5" t="str">
        <f>IF(COUNTA(A386:E386)=0,"",IF(G386="Sí","Renovado",IF(E386="","Sin fecha",IF(H386&lt;0,"Vencido",IF(H386&lt;=30,"Por vencer","Vigente")))))</f>
        <v/>
      </c>
    </row>
    <row r="387">
      <c r="H387" s="5" t="str">
        <f>IF(E387="","",E387-IF(Resumen!$B$2="",TODAY(),Resumen!$B$2))</f>
        <v/>
      </c>
      <c r="I387" s="5" t="str">
        <f>IF(COUNTA(A387:E387)=0,"",IF(G387="Sí","Renovado",IF(E387="","Sin fecha",IF(H387&lt;0,"Vencido",IF(H387&lt;=30,"Por vencer","Vigente")))))</f>
        <v/>
      </c>
    </row>
    <row r="388">
      <c r="H388" s="5" t="str">
        <f>IF(E388="","",E388-IF(Resumen!$B$2="",TODAY(),Resumen!$B$2))</f>
        <v/>
      </c>
      <c r="I388" s="5" t="str">
        <f>IF(COUNTA(A388:E388)=0,"",IF(G388="Sí","Renovado",IF(E388="","Sin fecha",IF(H388&lt;0,"Vencido",IF(H388&lt;=30,"Por vencer","Vigente")))))</f>
        <v/>
      </c>
    </row>
    <row r="389">
      <c r="H389" s="5" t="str">
        <f>IF(E389="","",E389-IF(Resumen!$B$2="",TODAY(),Resumen!$B$2))</f>
        <v/>
      </c>
      <c r="I389" s="5" t="str">
        <f>IF(COUNTA(A389:E389)=0,"",IF(G389="Sí","Renovado",IF(E389="","Sin fecha",IF(H389&lt;0,"Vencido",IF(H389&lt;=30,"Por vencer","Vigente")))))</f>
        <v/>
      </c>
    </row>
    <row r="390">
      <c r="H390" s="5" t="str">
        <f>IF(E390="","",E390-IF(Resumen!$B$2="",TODAY(),Resumen!$B$2))</f>
        <v/>
      </c>
      <c r="I390" s="5" t="str">
        <f>IF(COUNTA(A390:E390)=0,"",IF(G390="Sí","Renovado",IF(E390="","Sin fecha",IF(H390&lt;0,"Vencido",IF(H390&lt;=30,"Por vencer","Vigente")))))</f>
        <v/>
      </c>
    </row>
    <row r="391">
      <c r="H391" s="5" t="str">
        <f>IF(E391="","",E391-IF(Resumen!$B$2="",TODAY(),Resumen!$B$2))</f>
        <v/>
      </c>
      <c r="I391" s="5" t="str">
        <f>IF(COUNTA(A391:E391)=0,"",IF(G391="Sí","Renovado",IF(E391="","Sin fecha",IF(H391&lt;0,"Vencido",IF(H391&lt;=30,"Por vencer","Vigente")))))</f>
        <v/>
      </c>
    </row>
    <row r="392">
      <c r="H392" s="5" t="str">
        <f>IF(E392="","",E392-IF(Resumen!$B$2="",TODAY(),Resumen!$B$2))</f>
        <v/>
      </c>
      <c r="I392" s="5" t="str">
        <f>IF(COUNTA(A392:E392)=0,"",IF(G392="Sí","Renovado",IF(E392="","Sin fecha",IF(H392&lt;0,"Vencido",IF(H392&lt;=30,"Por vencer","Vigente")))))</f>
        <v/>
      </c>
    </row>
    <row r="393">
      <c r="H393" s="5" t="str">
        <f>IF(E393="","",E393-IF(Resumen!$B$2="",TODAY(),Resumen!$B$2))</f>
        <v/>
      </c>
      <c r="I393" s="5" t="str">
        <f>IF(COUNTA(A393:E393)=0,"",IF(G393="Sí","Renovado",IF(E393="","Sin fecha",IF(H393&lt;0,"Vencido",IF(H393&lt;=30,"Por vencer","Vigente")))))</f>
        <v/>
      </c>
    </row>
    <row r="394">
      <c r="H394" s="5" t="str">
        <f>IF(E394="","",E394-IF(Resumen!$B$2="",TODAY(),Resumen!$B$2))</f>
        <v/>
      </c>
      <c r="I394" s="5" t="str">
        <f>IF(COUNTA(A394:E394)=0,"",IF(G394="Sí","Renovado",IF(E394="","Sin fecha",IF(H394&lt;0,"Vencido",IF(H394&lt;=30,"Por vencer","Vigente")))))</f>
        <v/>
      </c>
    </row>
    <row r="395">
      <c r="H395" s="5" t="str">
        <f>IF(E395="","",E395-IF(Resumen!$B$2="",TODAY(),Resumen!$B$2))</f>
        <v/>
      </c>
      <c r="I395" s="5" t="str">
        <f>IF(COUNTA(A395:E395)=0,"",IF(G395="Sí","Renovado",IF(E395="","Sin fecha",IF(H395&lt;0,"Vencido",IF(H395&lt;=30,"Por vencer","Vigente")))))</f>
        <v/>
      </c>
    </row>
    <row r="396">
      <c r="H396" s="5" t="str">
        <f>IF(E396="","",E396-IF(Resumen!$B$2="",TODAY(),Resumen!$B$2))</f>
        <v/>
      </c>
      <c r="I396" s="5" t="str">
        <f>IF(COUNTA(A396:E396)=0,"",IF(G396="Sí","Renovado",IF(E396="","Sin fecha",IF(H396&lt;0,"Vencido",IF(H396&lt;=30,"Por vencer","Vigente")))))</f>
        <v/>
      </c>
    </row>
    <row r="397">
      <c r="H397" s="5" t="str">
        <f>IF(E397="","",E397-IF(Resumen!$B$2="",TODAY(),Resumen!$B$2))</f>
        <v/>
      </c>
      <c r="I397" s="5" t="str">
        <f>IF(COUNTA(A397:E397)=0,"",IF(G397="Sí","Renovado",IF(E397="","Sin fecha",IF(H397&lt;0,"Vencido",IF(H397&lt;=30,"Por vencer","Vigente")))))</f>
        <v/>
      </c>
    </row>
    <row r="398">
      <c r="H398" s="5" t="str">
        <f>IF(E398="","",E398-IF(Resumen!$B$2="",TODAY(),Resumen!$B$2))</f>
        <v/>
      </c>
      <c r="I398" s="5" t="str">
        <f>IF(COUNTA(A398:E398)=0,"",IF(G398="Sí","Renovado",IF(E398="","Sin fecha",IF(H398&lt;0,"Vencido",IF(H398&lt;=30,"Por vencer","Vigente")))))</f>
        <v/>
      </c>
    </row>
    <row r="399">
      <c r="H399" s="5" t="str">
        <f>IF(E399="","",E399-IF(Resumen!$B$2="",TODAY(),Resumen!$B$2))</f>
        <v/>
      </c>
      <c r="I399" s="5" t="str">
        <f>IF(COUNTA(A399:E399)=0,"",IF(G399="Sí","Renovado",IF(E399="","Sin fecha",IF(H399&lt;0,"Vencido",IF(H399&lt;=30,"Por vencer","Vigente")))))</f>
        <v/>
      </c>
    </row>
    <row r="400">
      <c r="H400" s="5" t="str">
        <f>IF(E400="","",E400-IF(Resumen!$B$2="",TODAY(),Resumen!$B$2))</f>
        <v/>
      </c>
      <c r="I400" s="5" t="str">
        <f>IF(COUNTA(A400:E400)=0,"",IF(G400="Sí","Renovado",IF(E400="","Sin fecha",IF(H400&lt;0,"Vencido",IF(H400&lt;=30,"Por vencer","Vigente")))))</f>
        <v/>
      </c>
    </row>
    <row r="401">
      <c r="H401" s="5" t="str">
        <f>IF(E401="","",E401-IF(Resumen!$B$2="",TODAY(),Resumen!$B$2))</f>
        <v/>
      </c>
      <c r="I401" s="5" t="str">
        <f>IF(COUNTA(A401:E401)=0,"",IF(G401="Sí","Renovado",IF(E401="","Sin fecha",IF(H401&lt;0,"Vencido",IF(H401&lt;=30,"Por vencer","Vigente")))))</f>
        <v/>
      </c>
    </row>
    <row r="402">
      <c r="H402" s="5" t="str">
        <f>IF(E402="","",E402-IF(Resumen!$B$2="",TODAY(),Resumen!$B$2))</f>
        <v/>
      </c>
      <c r="I402" s="5" t="str">
        <f>IF(COUNTA(A402:E402)=0,"",IF(G402="Sí","Renovado",IF(E402="","Sin fecha",IF(H402&lt;0,"Vencido",IF(H402&lt;=30,"Por vencer","Vigente")))))</f>
        <v/>
      </c>
    </row>
    <row r="403">
      <c r="H403" s="5" t="str">
        <f>IF(E403="","",E403-IF(Resumen!$B$2="",TODAY(),Resumen!$B$2))</f>
        <v/>
      </c>
      <c r="I403" s="5" t="str">
        <f>IF(COUNTA(A403:E403)=0,"",IF(G403="Sí","Renovado",IF(E403="","Sin fecha",IF(H403&lt;0,"Vencido",IF(H403&lt;=30,"Por vencer","Vigente")))))</f>
        <v/>
      </c>
    </row>
    <row r="404">
      <c r="H404" s="5" t="str">
        <f>IF(E404="","",E404-IF(Resumen!$B$2="",TODAY(),Resumen!$B$2))</f>
        <v/>
      </c>
      <c r="I404" s="5" t="str">
        <f>IF(COUNTA(A404:E404)=0,"",IF(G404="Sí","Renovado",IF(E404="","Sin fecha",IF(H404&lt;0,"Vencido",IF(H404&lt;=30,"Por vencer","Vigente")))))</f>
        <v/>
      </c>
    </row>
    <row r="405">
      <c r="H405" s="5" t="str">
        <f>IF(E405="","",E405-IF(Resumen!$B$2="",TODAY(),Resumen!$B$2))</f>
        <v/>
      </c>
      <c r="I405" s="5" t="str">
        <f>IF(COUNTA(A405:E405)=0,"",IF(G405="Sí","Renovado",IF(E405="","Sin fecha",IF(H405&lt;0,"Vencido",IF(H405&lt;=30,"Por vencer","Vigente")))))</f>
        <v/>
      </c>
    </row>
    <row r="406">
      <c r="H406" s="5" t="str">
        <f>IF(E406="","",E406-IF(Resumen!$B$2="",TODAY(),Resumen!$B$2))</f>
        <v/>
      </c>
      <c r="I406" s="5" t="str">
        <f>IF(COUNTA(A406:E406)=0,"",IF(G406="Sí","Renovado",IF(E406="","Sin fecha",IF(H406&lt;0,"Vencido",IF(H406&lt;=30,"Por vencer","Vigente")))))</f>
        <v/>
      </c>
    </row>
    <row r="407">
      <c r="H407" s="5" t="str">
        <f>IF(E407="","",E407-IF(Resumen!$B$2="",TODAY(),Resumen!$B$2))</f>
        <v/>
      </c>
      <c r="I407" s="5" t="str">
        <f>IF(COUNTA(A407:E407)=0,"",IF(G407="Sí","Renovado",IF(E407="","Sin fecha",IF(H407&lt;0,"Vencido",IF(H407&lt;=30,"Por vencer","Vigente")))))</f>
        <v/>
      </c>
    </row>
    <row r="408">
      <c r="H408" s="5" t="str">
        <f>IF(E408="","",E408-IF(Resumen!$B$2="",TODAY(),Resumen!$B$2))</f>
        <v/>
      </c>
      <c r="I408" s="5" t="str">
        <f>IF(COUNTA(A408:E408)=0,"",IF(G408="Sí","Renovado",IF(E408="","Sin fecha",IF(H408&lt;0,"Vencido",IF(H408&lt;=30,"Por vencer","Vigente")))))</f>
        <v/>
      </c>
    </row>
    <row r="409">
      <c r="H409" s="5" t="str">
        <f>IF(E409="","",E409-IF(Resumen!$B$2="",TODAY(),Resumen!$B$2))</f>
        <v/>
      </c>
      <c r="I409" s="5" t="str">
        <f>IF(COUNTA(A409:E409)=0,"",IF(G409="Sí","Renovado",IF(E409="","Sin fecha",IF(H409&lt;0,"Vencido",IF(H409&lt;=30,"Por vencer","Vigente")))))</f>
        <v/>
      </c>
    </row>
    <row r="410">
      <c r="H410" s="5" t="str">
        <f>IF(E410="","",E410-IF(Resumen!$B$2="",TODAY(),Resumen!$B$2))</f>
        <v/>
      </c>
      <c r="I410" s="5" t="str">
        <f>IF(COUNTA(A410:E410)=0,"",IF(G410="Sí","Renovado",IF(E410="","Sin fecha",IF(H410&lt;0,"Vencido",IF(H410&lt;=30,"Por vencer","Vigente")))))</f>
        <v/>
      </c>
    </row>
    <row r="411">
      <c r="H411" s="5" t="str">
        <f>IF(E411="","",E411-IF(Resumen!$B$2="",TODAY(),Resumen!$B$2))</f>
        <v/>
      </c>
      <c r="I411" s="5" t="str">
        <f>IF(COUNTA(A411:E411)=0,"",IF(G411="Sí","Renovado",IF(E411="","Sin fecha",IF(H411&lt;0,"Vencido",IF(H411&lt;=30,"Por vencer","Vigente")))))</f>
        <v/>
      </c>
    </row>
    <row r="412">
      <c r="H412" s="5" t="str">
        <f>IF(E412="","",E412-IF(Resumen!$B$2="",TODAY(),Resumen!$B$2))</f>
        <v/>
      </c>
      <c r="I412" s="5" t="str">
        <f>IF(COUNTA(A412:E412)=0,"",IF(G412="Sí","Renovado",IF(E412="","Sin fecha",IF(H412&lt;0,"Vencido",IF(H412&lt;=30,"Por vencer","Vigente")))))</f>
        <v/>
      </c>
    </row>
    <row r="413">
      <c r="H413" s="5" t="str">
        <f>IF(E413="","",E413-IF(Resumen!$B$2="",TODAY(),Resumen!$B$2))</f>
        <v/>
      </c>
      <c r="I413" s="5" t="str">
        <f>IF(COUNTA(A413:E413)=0,"",IF(G413="Sí","Renovado",IF(E413="","Sin fecha",IF(H413&lt;0,"Vencido",IF(H413&lt;=30,"Por vencer","Vigente")))))</f>
        <v/>
      </c>
    </row>
    <row r="414">
      <c r="H414" s="5" t="str">
        <f>IF(E414="","",E414-IF(Resumen!$B$2="",TODAY(),Resumen!$B$2))</f>
        <v/>
      </c>
      <c r="I414" s="5" t="str">
        <f>IF(COUNTA(A414:E414)=0,"",IF(G414="Sí","Renovado",IF(E414="","Sin fecha",IF(H414&lt;0,"Vencido",IF(H414&lt;=30,"Por vencer","Vigente")))))</f>
        <v/>
      </c>
    </row>
    <row r="415">
      <c r="H415" s="5" t="str">
        <f>IF(E415="","",E415-IF(Resumen!$B$2="",TODAY(),Resumen!$B$2))</f>
        <v/>
      </c>
      <c r="I415" s="5" t="str">
        <f>IF(COUNTA(A415:E415)=0,"",IF(G415="Sí","Renovado",IF(E415="","Sin fecha",IF(H415&lt;0,"Vencido",IF(H415&lt;=30,"Por vencer","Vigente")))))</f>
        <v/>
      </c>
    </row>
    <row r="416">
      <c r="H416" s="5" t="str">
        <f>IF(E416="","",E416-IF(Resumen!$B$2="",TODAY(),Resumen!$B$2))</f>
        <v/>
      </c>
      <c r="I416" s="5" t="str">
        <f>IF(COUNTA(A416:E416)=0,"",IF(G416="Sí","Renovado",IF(E416="","Sin fecha",IF(H416&lt;0,"Vencido",IF(H416&lt;=30,"Por vencer","Vigente")))))</f>
        <v/>
      </c>
    </row>
    <row r="417">
      <c r="H417" s="5" t="str">
        <f>IF(E417="","",E417-IF(Resumen!$B$2="",TODAY(),Resumen!$B$2))</f>
        <v/>
      </c>
      <c r="I417" s="5" t="str">
        <f>IF(COUNTA(A417:E417)=0,"",IF(G417="Sí","Renovado",IF(E417="","Sin fecha",IF(H417&lt;0,"Vencido",IF(H417&lt;=30,"Por vencer","Vigente")))))</f>
        <v/>
      </c>
    </row>
    <row r="418">
      <c r="H418" s="5" t="str">
        <f>IF(E418="","",E418-IF(Resumen!$B$2="",TODAY(),Resumen!$B$2))</f>
        <v/>
      </c>
      <c r="I418" s="5" t="str">
        <f>IF(COUNTA(A418:E418)=0,"",IF(G418="Sí","Renovado",IF(E418="","Sin fecha",IF(H418&lt;0,"Vencido",IF(H418&lt;=30,"Por vencer","Vigente")))))</f>
        <v/>
      </c>
    </row>
    <row r="419">
      <c r="H419" s="5" t="str">
        <f>IF(E419="","",E419-IF(Resumen!$B$2="",TODAY(),Resumen!$B$2))</f>
        <v/>
      </c>
      <c r="I419" s="5" t="str">
        <f>IF(COUNTA(A419:E419)=0,"",IF(G419="Sí","Renovado",IF(E419="","Sin fecha",IF(H419&lt;0,"Vencido",IF(H419&lt;=30,"Por vencer","Vigente")))))</f>
        <v/>
      </c>
    </row>
    <row r="420">
      <c r="H420" s="5" t="str">
        <f>IF(E420="","",E420-IF(Resumen!$B$2="",TODAY(),Resumen!$B$2))</f>
        <v/>
      </c>
      <c r="I420" s="5" t="str">
        <f>IF(COUNTA(A420:E420)=0,"",IF(G420="Sí","Renovado",IF(E420="","Sin fecha",IF(H420&lt;0,"Vencido",IF(H420&lt;=30,"Por vencer","Vigente")))))</f>
        <v/>
      </c>
    </row>
    <row r="421">
      <c r="H421" s="5" t="str">
        <f>IF(E421="","",E421-IF(Resumen!$B$2="",TODAY(),Resumen!$B$2))</f>
        <v/>
      </c>
      <c r="I421" s="5" t="str">
        <f>IF(COUNTA(A421:E421)=0,"",IF(G421="Sí","Renovado",IF(E421="","Sin fecha",IF(H421&lt;0,"Vencido",IF(H421&lt;=30,"Por vencer","Vigente")))))</f>
        <v/>
      </c>
    </row>
    <row r="422">
      <c r="H422" s="5" t="str">
        <f>IF(E422="","",E422-IF(Resumen!$B$2="",TODAY(),Resumen!$B$2))</f>
        <v/>
      </c>
      <c r="I422" s="5" t="str">
        <f>IF(COUNTA(A422:E422)=0,"",IF(G422="Sí","Renovado",IF(E422="","Sin fecha",IF(H422&lt;0,"Vencido",IF(H422&lt;=30,"Por vencer","Vigente")))))</f>
        <v/>
      </c>
    </row>
    <row r="423">
      <c r="H423" s="5" t="str">
        <f>IF(E423="","",E423-IF(Resumen!$B$2="",TODAY(),Resumen!$B$2))</f>
        <v/>
      </c>
      <c r="I423" s="5" t="str">
        <f>IF(COUNTA(A423:E423)=0,"",IF(G423="Sí","Renovado",IF(E423="","Sin fecha",IF(H423&lt;0,"Vencido",IF(H423&lt;=30,"Por vencer","Vigente")))))</f>
        <v/>
      </c>
    </row>
    <row r="424">
      <c r="H424" s="5" t="str">
        <f>IF(E424="","",E424-IF(Resumen!$B$2="",TODAY(),Resumen!$B$2))</f>
        <v/>
      </c>
      <c r="I424" s="5" t="str">
        <f>IF(COUNTA(A424:E424)=0,"",IF(G424="Sí","Renovado",IF(E424="","Sin fecha",IF(H424&lt;0,"Vencido",IF(H424&lt;=30,"Por vencer","Vigente")))))</f>
        <v/>
      </c>
    </row>
    <row r="425">
      <c r="H425" s="5" t="str">
        <f>IF(E425="","",E425-IF(Resumen!$B$2="",TODAY(),Resumen!$B$2))</f>
        <v/>
      </c>
      <c r="I425" s="5" t="str">
        <f>IF(COUNTA(A425:E425)=0,"",IF(G425="Sí","Renovado",IF(E425="","Sin fecha",IF(H425&lt;0,"Vencido",IF(H425&lt;=30,"Por vencer","Vigente")))))</f>
        <v/>
      </c>
    </row>
    <row r="426">
      <c r="H426" s="5" t="str">
        <f>IF(E426="","",E426-IF(Resumen!$B$2="",TODAY(),Resumen!$B$2))</f>
        <v/>
      </c>
      <c r="I426" s="5" t="str">
        <f>IF(COUNTA(A426:E426)=0,"",IF(G426="Sí","Renovado",IF(E426="","Sin fecha",IF(H426&lt;0,"Vencido",IF(H426&lt;=30,"Por vencer","Vigente")))))</f>
        <v/>
      </c>
    </row>
    <row r="427">
      <c r="H427" s="5" t="str">
        <f>IF(E427="","",E427-IF(Resumen!$B$2="",TODAY(),Resumen!$B$2))</f>
        <v/>
      </c>
      <c r="I427" s="5" t="str">
        <f>IF(COUNTA(A427:E427)=0,"",IF(G427="Sí","Renovado",IF(E427="","Sin fecha",IF(H427&lt;0,"Vencido",IF(H427&lt;=30,"Por vencer","Vigente")))))</f>
        <v/>
      </c>
    </row>
    <row r="428">
      <c r="H428" s="5" t="str">
        <f>IF(E428="","",E428-IF(Resumen!$B$2="",TODAY(),Resumen!$B$2))</f>
        <v/>
      </c>
      <c r="I428" s="5" t="str">
        <f>IF(COUNTA(A428:E428)=0,"",IF(G428="Sí","Renovado",IF(E428="","Sin fecha",IF(H428&lt;0,"Vencido",IF(H428&lt;=30,"Por vencer","Vigente")))))</f>
        <v/>
      </c>
    </row>
    <row r="429">
      <c r="H429" s="5" t="str">
        <f>IF(E429="","",E429-IF(Resumen!$B$2="",TODAY(),Resumen!$B$2))</f>
        <v/>
      </c>
      <c r="I429" s="5" t="str">
        <f>IF(COUNTA(A429:E429)=0,"",IF(G429="Sí","Renovado",IF(E429="","Sin fecha",IF(H429&lt;0,"Vencido",IF(H429&lt;=30,"Por vencer","Vigente")))))</f>
        <v/>
      </c>
    </row>
    <row r="430">
      <c r="H430" s="5" t="str">
        <f>IF(E430="","",E430-IF(Resumen!$B$2="",TODAY(),Resumen!$B$2))</f>
        <v/>
      </c>
      <c r="I430" s="5" t="str">
        <f>IF(COUNTA(A430:E430)=0,"",IF(G430="Sí","Renovado",IF(E430="","Sin fecha",IF(H430&lt;0,"Vencido",IF(H430&lt;=30,"Por vencer","Vigente")))))</f>
        <v/>
      </c>
    </row>
    <row r="431">
      <c r="H431" s="5" t="str">
        <f>IF(E431="","",E431-IF(Resumen!$B$2="",TODAY(),Resumen!$B$2))</f>
        <v/>
      </c>
      <c r="I431" s="5" t="str">
        <f>IF(COUNTA(A431:E431)=0,"",IF(G431="Sí","Renovado",IF(E431="","Sin fecha",IF(H431&lt;0,"Vencido",IF(H431&lt;=30,"Por vencer","Vigente")))))</f>
        <v/>
      </c>
    </row>
    <row r="432">
      <c r="H432" s="5" t="str">
        <f>IF(E432="","",E432-IF(Resumen!$B$2="",TODAY(),Resumen!$B$2))</f>
        <v/>
      </c>
      <c r="I432" s="5" t="str">
        <f>IF(COUNTA(A432:E432)=0,"",IF(G432="Sí","Renovado",IF(E432="","Sin fecha",IF(H432&lt;0,"Vencido",IF(H432&lt;=30,"Por vencer","Vigente")))))</f>
        <v/>
      </c>
    </row>
    <row r="433">
      <c r="H433" s="5" t="str">
        <f>IF(E433="","",E433-IF(Resumen!$B$2="",TODAY(),Resumen!$B$2))</f>
        <v/>
      </c>
      <c r="I433" s="5" t="str">
        <f>IF(COUNTA(A433:E433)=0,"",IF(G433="Sí","Renovado",IF(E433="","Sin fecha",IF(H433&lt;0,"Vencido",IF(H433&lt;=30,"Por vencer","Vigente")))))</f>
        <v/>
      </c>
    </row>
    <row r="434">
      <c r="H434" s="5" t="str">
        <f>IF(E434="","",E434-IF(Resumen!$B$2="",TODAY(),Resumen!$B$2))</f>
        <v/>
      </c>
      <c r="I434" s="5" t="str">
        <f>IF(COUNTA(A434:E434)=0,"",IF(G434="Sí","Renovado",IF(E434="","Sin fecha",IF(H434&lt;0,"Vencido",IF(H434&lt;=30,"Por vencer","Vigente")))))</f>
        <v/>
      </c>
    </row>
    <row r="435">
      <c r="H435" s="5" t="str">
        <f>IF(E435="","",E435-IF(Resumen!$B$2="",TODAY(),Resumen!$B$2))</f>
        <v/>
      </c>
      <c r="I435" s="5" t="str">
        <f>IF(COUNTA(A435:E435)=0,"",IF(G435="Sí","Renovado",IF(E435="","Sin fecha",IF(H435&lt;0,"Vencido",IF(H435&lt;=30,"Por vencer","Vigente")))))</f>
        <v/>
      </c>
    </row>
    <row r="436">
      <c r="H436" s="5" t="str">
        <f>IF(E436="","",E436-IF(Resumen!$B$2="",TODAY(),Resumen!$B$2))</f>
        <v/>
      </c>
      <c r="I436" s="5" t="str">
        <f>IF(COUNTA(A436:E436)=0,"",IF(G436="Sí","Renovado",IF(E436="","Sin fecha",IF(H436&lt;0,"Vencido",IF(H436&lt;=30,"Por vencer","Vigente")))))</f>
        <v/>
      </c>
    </row>
    <row r="437">
      <c r="H437" s="5" t="str">
        <f>IF(E437="","",E437-IF(Resumen!$B$2="",TODAY(),Resumen!$B$2))</f>
        <v/>
      </c>
      <c r="I437" s="5" t="str">
        <f>IF(COUNTA(A437:E437)=0,"",IF(G437="Sí","Renovado",IF(E437="","Sin fecha",IF(H437&lt;0,"Vencido",IF(H437&lt;=30,"Por vencer","Vigente")))))</f>
        <v/>
      </c>
    </row>
    <row r="438">
      <c r="H438" s="5" t="str">
        <f>IF(E438="","",E438-IF(Resumen!$B$2="",TODAY(),Resumen!$B$2))</f>
        <v/>
      </c>
      <c r="I438" s="5" t="str">
        <f>IF(COUNTA(A438:E438)=0,"",IF(G438="Sí","Renovado",IF(E438="","Sin fecha",IF(H438&lt;0,"Vencido",IF(H438&lt;=30,"Por vencer","Vigente")))))</f>
        <v/>
      </c>
    </row>
    <row r="439">
      <c r="H439" s="5" t="str">
        <f>IF(E439="","",E439-IF(Resumen!$B$2="",TODAY(),Resumen!$B$2))</f>
        <v/>
      </c>
      <c r="I439" s="5" t="str">
        <f>IF(COUNTA(A439:E439)=0,"",IF(G439="Sí","Renovado",IF(E439="","Sin fecha",IF(H439&lt;0,"Vencido",IF(H439&lt;=30,"Por vencer","Vigente")))))</f>
        <v/>
      </c>
    </row>
    <row r="440">
      <c r="H440" s="5" t="str">
        <f>IF(E440="","",E440-IF(Resumen!$B$2="",TODAY(),Resumen!$B$2))</f>
        <v/>
      </c>
      <c r="I440" s="5" t="str">
        <f>IF(COUNTA(A440:E440)=0,"",IF(G440="Sí","Renovado",IF(E440="","Sin fecha",IF(H440&lt;0,"Vencido",IF(H440&lt;=30,"Por vencer","Vigente")))))</f>
        <v/>
      </c>
    </row>
    <row r="441">
      <c r="H441" s="5" t="str">
        <f>IF(E441="","",E441-IF(Resumen!$B$2="",TODAY(),Resumen!$B$2))</f>
        <v/>
      </c>
      <c r="I441" s="5" t="str">
        <f>IF(COUNTA(A441:E441)=0,"",IF(G441="Sí","Renovado",IF(E441="","Sin fecha",IF(H441&lt;0,"Vencido",IF(H441&lt;=30,"Por vencer","Vigente")))))</f>
        <v/>
      </c>
    </row>
    <row r="442">
      <c r="H442" s="5" t="str">
        <f>IF(E442="","",E442-IF(Resumen!$B$2="",TODAY(),Resumen!$B$2))</f>
        <v/>
      </c>
      <c r="I442" s="5" t="str">
        <f>IF(COUNTA(A442:E442)=0,"",IF(G442="Sí","Renovado",IF(E442="","Sin fecha",IF(H442&lt;0,"Vencido",IF(H442&lt;=30,"Por vencer","Vigente")))))</f>
        <v/>
      </c>
    </row>
    <row r="443">
      <c r="H443" s="5" t="str">
        <f>IF(E443="","",E443-IF(Resumen!$B$2="",TODAY(),Resumen!$B$2))</f>
        <v/>
      </c>
      <c r="I443" s="5" t="str">
        <f>IF(COUNTA(A443:E443)=0,"",IF(G443="Sí","Renovado",IF(E443="","Sin fecha",IF(H443&lt;0,"Vencido",IF(H443&lt;=30,"Por vencer","Vigente")))))</f>
        <v/>
      </c>
    </row>
    <row r="444">
      <c r="H444" s="5" t="str">
        <f>IF(E444="","",E444-IF(Resumen!$B$2="",TODAY(),Resumen!$B$2))</f>
        <v/>
      </c>
      <c r="I444" s="5" t="str">
        <f>IF(COUNTA(A444:E444)=0,"",IF(G444="Sí","Renovado",IF(E444="","Sin fecha",IF(H444&lt;0,"Vencido",IF(H444&lt;=30,"Por vencer","Vigente")))))</f>
        <v/>
      </c>
    </row>
    <row r="445">
      <c r="H445" s="5" t="str">
        <f>IF(E445="","",E445-IF(Resumen!$B$2="",TODAY(),Resumen!$B$2))</f>
        <v/>
      </c>
      <c r="I445" s="5" t="str">
        <f>IF(COUNTA(A445:E445)=0,"",IF(G445="Sí","Renovado",IF(E445="","Sin fecha",IF(H445&lt;0,"Vencido",IF(H445&lt;=30,"Por vencer","Vigente")))))</f>
        <v/>
      </c>
    </row>
    <row r="446">
      <c r="H446" s="5" t="str">
        <f>IF(E446="","",E446-IF(Resumen!$B$2="",TODAY(),Resumen!$B$2))</f>
        <v/>
      </c>
      <c r="I446" s="5" t="str">
        <f>IF(COUNTA(A446:E446)=0,"",IF(G446="Sí","Renovado",IF(E446="","Sin fecha",IF(H446&lt;0,"Vencido",IF(H446&lt;=30,"Por vencer","Vigente")))))</f>
        <v/>
      </c>
    </row>
    <row r="447">
      <c r="H447" s="5" t="str">
        <f>IF(E447="","",E447-IF(Resumen!$B$2="",TODAY(),Resumen!$B$2))</f>
        <v/>
      </c>
      <c r="I447" s="5" t="str">
        <f>IF(COUNTA(A447:E447)=0,"",IF(G447="Sí","Renovado",IF(E447="","Sin fecha",IF(H447&lt;0,"Vencido",IF(H447&lt;=30,"Por vencer","Vigente")))))</f>
        <v/>
      </c>
    </row>
    <row r="448">
      <c r="H448" s="5" t="str">
        <f>IF(E448="","",E448-IF(Resumen!$B$2="",TODAY(),Resumen!$B$2))</f>
        <v/>
      </c>
      <c r="I448" s="5" t="str">
        <f>IF(COUNTA(A448:E448)=0,"",IF(G448="Sí","Renovado",IF(E448="","Sin fecha",IF(H448&lt;0,"Vencido",IF(H448&lt;=30,"Por vencer","Vigente")))))</f>
        <v/>
      </c>
    </row>
    <row r="449">
      <c r="H449" s="5" t="str">
        <f>IF(E449="","",E449-IF(Resumen!$B$2="",TODAY(),Resumen!$B$2))</f>
        <v/>
      </c>
      <c r="I449" s="5" t="str">
        <f>IF(COUNTA(A449:E449)=0,"",IF(G449="Sí","Renovado",IF(E449="","Sin fecha",IF(H449&lt;0,"Vencido",IF(H449&lt;=30,"Por vencer","Vigente")))))</f>
        <v/>
      </c>
    </row>
    <row r="450">
      <c r="H450" s="5" t="str">
        <f>IF(E450="","",E450-IF(Resumen!$B$2="",TODAY(),Resumen!$B$2))</f>
        <v/>
      </c>
      <c r="I450" s="5" t="str">
        <f>IF(COUNTA(A450:E450)=0,"",IF(G450="Sí","Renovado",IF(E450="","Sin fecha",IF(H450&lt;0,"Vencido",IF(H450&lt;=30,"Por vencer","Vigente")))))</f>
        <v/>
      </c>
    </row>
    <row r="451">
      <c r="H451" s="5" t="str">
        <f>IF(E451="","",E451-IF(Resumen!$B$2="",TODAY(),Resumen!$B$2))</f>
        <v/>
      </c>
      <c r="I451" s="5" t="str">
        <f>IF(COUNTA(A451:E451)=0,"",IF(G451="Sí","Renovado",IF(E451="","Sin fecha",IF(H451&lt;0,"Vencido",IF(H451&lt;=30,"Por vencer","Vigente")))))</f>
        <v/>
      </c>
    </row>
    <row r="452">
      <c r="H452" s="5" t="str">
        <f>IF(E452="","",E452-IF(Resumen!$B$2="",TODAY(),Resumen!$B$2))</f>
        <v/>
      </c>
      <c r="I452" s="5" t="str">
        <f>IF(COUNTA(A452:E452)=0,"",IF(G452="Sí","Renovado",IF(E452="","Sin fecha",IF(H452&lt;0,"Vencido",IF(H452&lt;=30,"Por vencer","Vigente")))))</f>
        <v/>
      </c>
    </row>
    <row r="453">
      <c r="H453" s="5" t="str">
        <f>IF(E453="","",E453-IF(Resumen!$B$2="",TODAY(),Resumen!$B$2))</f>
        <v/>
      </c>
      <c r="I453" s="5" t="str">
        <f>IF(COUNTA(A453:E453)=0,"",IF(G453="Sí","Renovado",IF(E453="","Sin fecha",IF(H453&lt;0,"Vencido",IF(H453&lt;=30,"Por vencer","Vigente")))))</f>
        <v/>
      </c>
    </row>
    <row r="454">
      <c r="H454" s="5" t="str">
        <f>IF(E454="","",E454-IF(Resumen!$B$2="",TODAY(),Resumen!$B$2))</f>
        <v/>
      </c>
      <c r="I454" s="5" t="str">
        <f>IF(COUNTA(A454:E454)=0,"",IF(G454="Sí","Renovado",IF(E454="","Sin fecha",IF(H454&lt;0,"Vencido",IF(H454&lt;=30,"Por vencer","Vigente")))))</f>
        <v/>
      </c>
    </row>
    <row r="455">
      <c r="H455" s="5" t="str">
        <f>IF(E455="","",E455-IF(Resumen!$B$2="",TODAY(),Resumen!$B$2))</f>
        <v/>
      </c>
      <c r="I455" s="5" t="str">
        <f>IF(COUNTA(A455:E455)=0,"",IF(G455="Sí","Renovado",IF(E455="","Sin fecha",IF(H455&lt;0,"Vencido",IF(H455&lt;=30,"Por vencer","Vigente")))))</f>
        <v/>
      </c>
    </row>
    <row r="456">
      <c r="H456" s="5" t="str">
        <f>IF(E456="","",E456-IF(Resumen!$B$2="",TODAY(),Resumen!$B$2))</f>
        <v/>
      </c>
      <c r="I456" s="5" t="str">
        <f>IF(COUNTA(A456:E456)=0,"",IF(G456="Sí","Renovado",IF(E456="","Sin fecha",IF(H456&lt;0,"Vencido",IF(H456&lt;=30,"Por vencer","Vigente")))))</f>
        <v/>
      </c>
    </row>
    <row r="457">
      <c r="H457" s="5" t="str">
        <f>IF(E457="","",E457-IF(Resumen!$B$2="",TODAY(),Resumen!$B$2))</f>
        <v/>
      </c>
      <c r="I457" s="5" t="str">
        <f>IF(COUNTA(A457:E457)=0,"",IF(G457="Sí","Renovado",IF(E457="","Sin fecha",IF(H457&lt;0,"Vencido",IF(H457&lt;=30,"Por vencer","Vigente")))))</f>
        <v/>
      </c>
    </row>
    <row r="458">
      <c r="H458" s="5" t="str">
        <f>IF(E458="","",E458-IF(Resumen!$B$2="",TODAY(),Resumen!$B$2))</f>
        <v/>
      </c>
      <c r="I458" s="5" t="str">
        <f>IF(COUNTA(A458:E458)=0,"",IF(G458="Sí","Renovado",IF(E458="","Sin fecha",IF(H458&lt;0,"Vencido",IF(H458&lt;=30,"Por vencer","Vigente")))))</f>
        <v/>
      </c>
    </row>
    <row r="459">
      <c r="H459" s="5" t="str">
        <f>IF(E459="","",E459-IF(Resumen!$B$2="",TODAY(),Resumen!$B$2))</f>
        <v/>
      </c>
      <c r="I459" s="5" t="str">
        <f>IF(COUNTA(A459:E459)=0,"",IF(G459="Sí","Renovado",IF(E459="","Sin fecha",IF(H459&lt;0,"Vencido",IF(H459&lt;=30,"Por vencer","Vigente")))))</f>
        <v/>
      </c>
    </row>
    <row r="460">
      <c r="H460" s="5" t="str">
        <f>IF(E460="","",E460-IF(Resumen!$B$2="",TODAY(),Resumen!$B$2))</f>
        <v/>
      </c>
      <c r="I460" s="5" t="str">
        <f>IF(COUNTA(A460:E460)=0,"",IF(G460="Sí","Renovado",IF(E460="","Sin fecha",IF(H460&lt;0,"Vencido",IF(H460&lt;=30,"Por vencer","Vigente")))))</f>
        <v/>
      </c>
    </row>
    <row r="461">
      <c r="H461" s="5" t="str">
        <f>IF(E461="","",E461-IF(Resumen!$B$2="",TODAY(),Resumen!$B$2))</f>
        <v/>
      </c>
      <c r="I461" s="5" t="str">
        <f>IF(COUNTA(A461:E461)=0,"",IF(G461="Sí","Renovado",IF(E461="","Sin fecha",IF(H461&lt;0,"Vencido",IF(H461&lt;=30,"Por vencer","Vigente")))))</f>
        <v/>
      </c>
    </row>
    <row r="462">
      <c r="H462" s="5" t="str">
        <f>IF(E462="","",E462-IF(Resumen!$B$2="",TODAY(),Resumen!$B$2))</f>
        <v/>
      </c>
      <c r="I462" s="5" t="str">
        <f>IF(COUNTA(A462:E462)=0,"",IF(G462="Sí","Renovado",IF(E462="","Sin fecha",IF(H462&lt;0,"Vencido",IF(H462&lt;=30,"Por vencer","Vigente")))))</f>
        <v/>
      </c>
    </row>
    <row r="463">
      <c r="H463" s="5" t="str">
        <f>IF(E463="","",E463-IF(Resumen!$B$2="",TODAY(),Resumen!$B$2))</f>
        <v/>
      </c>
      <c r="I463" s="5" t="str">
        <f>IF(COUNTA(A463:E463)=0,"",IF(G463="Sí","Renovado",IF(E463="","Sin fecha",IF(H463&lt;0,"Vencido",IF(H463&lt;=30,"Por vencer","Vigente")))))</f>
        <v/>
      </c>
    </row>
    <row r="464">
      <c r="H464" s="5" t="str">
        <f>IF(E464="","",E464-IF(Resumen!$B$2="",TODAY(),Resumen!$B$2))</f>
        <v/>
      </c>
      <c r="I464" s="5" t="str">
        <f>IF(COUNTA(A464:E464)=0,"",IF(G464="Sí","Renovado",IF(E464="","Sin fecha",IF(H464&lt;0,"Vencido",IF(H464&lt;=30,"Por vencer","Vigente")))))</f>
        <v/>
      </c>
    </row>
    <row r="465">
      <c r="H465" s="5" t="str">
        <f>IF(E465="","",E465-IF(Resumen!$B$2="",TODAY(),Resumen!$B$2))</f>
        <v/>
      </c>
      <c r="I465" s="5" t="str">
        <f>IF(COUNTA(A465:E465)=0,"",IF(G465="Sí","Renovado",IF(E465="","Sin fecha",IF(H465&lt;0,"Vencido",IF(H465&lt;=30,"Por vencer","Vigente")))))</f>
        <v/>
      </c>
    </row>
    <row r="466">
      <c r="H466" s="5" t="str">
        <f>IF(E466="","",E466-IF(Resumen!$B$2="",TODAY(),Resumen!$B$2))</f>
        <v/>
      </c>
      <c r="I466" s="5" t="str">
        <f>IF(COUNTA(A466:E466)=0,"",IF(G466="Sí","Renovado",IF(E466="","Sin fecha",IF(H466&lt;0,"Vencido",IF(H466&lt;=30,"Por vencer","Vigente")))))</f>
        <v/>
      </c>
    </row>
    <row r="467">
      <c r="H467" s="5" t="str">
        <f>IF(E467="","",E467-IF(Resumen!$B$2="",TODAY(),Resumen!$B$2))</f>
        <v/>
      </c>
      <c r="I467" s="5" t="str">
        <f>IF(COUNTA(A467:E467)=0,"",IF(G467="Sí","Renovado",IF(E467="","Sin fecha",IF(H467&lt;0,"Vencido",IF(H467&lt;=30,"Por vencer","Vigente")))))</f>
        <v/>
      </c>
    </row>
    <row r="468">
      <c r="H468" s="5" t="str">
        <f>IF(E468="","",E468-IF(Resumen!$B$2="",TODAY(),Resumen!$B$2))</f>
        <v/>
      </c>
      <c r="I468" s="5" t="str">
        <f>IF(COUNTA(A468:E468)=0,"",IF(G468="Sí","Renovado",IF(E468="","Sin fecha",IF(H468&lt;0,"Vencido",IF(H468&lt;=30,"Por vencer","Vigente")))))</f>
        <v/>
      </c>
    </row>
    <row r="469">
      <c r="H469" s="5" t="str">
        <f>IF(E469="","",E469-IF(Resumen!$B$2="",TODAY(),Resumen!$B$2))</f>
        <v/>
      </c>
      <c r="I469" s="5" t="str">
        <f>IF(COUNTA(A469:E469)=0,"",IF(G469="Sí","Renovado",IF(E469="","Sin fecha",IF(H469&lt;0,"Vencido",IF(H469&lt;=30,"Por vencer","Vigente")))))</f>
        <v/>
      </c>
    </row>
    <row r="470">
      <c r="H470" s="5" t="str">
        <f>IF(E470="","",E470-IF(Resumen!$B$2="",TODAY(),Resumen!$B$2))</f>
        <v/>
      </c>
      <c r="I470" s="5" t="str">
        <f>IF(COUNTA(A470:E470)=0,"",IF(G470="Sí","Renovado",IF(E470="","Sin fecha",IF(H470&lt;0,"Vencido",IF(H470&lt;=30,"Por vencer","Vigente")))))</f>
        <v/>
      </c>
    </row>
    <row r="471">
      <c r="H471" s="5" t="str">
        <f>IF(E471="","",E471-IF(Resumen!$B$2="",TODAY(),Resumen!$B$2))</f>
        <v/>
      </c>
      <c r="I471" s="5" t="str">
        <f>IF(COUNTA(A471:E471)=0,"",IF(G471="Sí","Renovado",IF(E471="","Sin fecha",IF(H471&lt;0,"Vencido",IF(H471&lt;=30,"Por vencer","Vigente")))))</f>
        <v/>
      </c>
    </row>
    <row r="472">
      <c r="H472" s="5" t="str">
        <f>IF(E472="","",E472-IF(Resumen!$B$2="",TODAY(),Resumen!$B$2))</f>
        <v/>
      </c>
      <c r="I472" s="5" t="str">
        <f>IF(COUNTA(A472:E472)=0,"",IF(G472="Sí","Renovado",IF(E472="","Sin fecha",IF(H472&lt;0,"Vencido",IF(H472&lt;=30,"Por vencer","Vigente")))))</f>
        <v/>
      </c>
    </row>
    <row r="473">
      <c r="H473" s="5" t="str">
        <f>IF(E473="","",E473-IF(Resumen!$B$2="",TODAY(),Resumen!$B$2))</f>
        <v/>
      </c>
      <c r="I473" s="5" t="str">
        <f>IF(COUNTA(A473:E473)=0,"",IF(G473="Sí","Renovado",IF(E473="","Sin fecha",IF(H473&lt;0,"Vencido",IF(H473&lt;=30,"Por vencer","Vigente")))))</f>
        <v/>
      </c>
    </row>
    <row r="474">
      <c r="H474" s="5" t="str">
        <f>IF(E474="","",E474-IF(Resumen!$B$2="",TODAY(),Resumen!$B$2))</f>
        <v/>
      </c>
      <c r="I474" s="5" t="str">
        <f>IF(COUNTA(A474:E474)=0,"",IF(G474="Sí","Renovado",IF(E474="","Sin fecha",IF(H474&lt;0,"Vencido",IF(H474&lt;=30,"Por vencer","Vigente")))))</f>
        <v/>
      </c>
    </row>
    <row r="475">
      <c r="H475" s="5" t="str">
        <f>IF(E475="","",E475-IF(Resumen!$B$2="",TODAY(),Resumen!$B$2))</f>
        <v/>
      </c>
      <c r="I475" s="5" t="str">
        <f>IF(COUNTA(A475:E475)=0,"",IF(G475="Sí","Renovado",IF(E475="","Sin fecha",IF(H475&lt;0,"Vencido",IF(H475&lt;=30,"Por vencer","Vigente")))))</f>
        <v/>
      </c>
    </row>
    <row r="476">
      <c r="H476" s="5" t="str">
        <f>IF(E476="","",E476-IF(Resumen!$B$2="",TODAY(),Resumen!$B$2))</f>
        <v/>
      </c>
      <c r="I476" s="5" t="str">
        <f>IF(COUNTA(A476:E476)=0,"",IF(G476="Sí","Renovado",IF(E476="","Sin fecha",IF(H476&lt;0,"Vencido",IF(H476&lt;=30,"Por vencer","Vigente")))))</f>
        <v/>
      </c>
    </row>
    <row r="477">
      <c r="H477" s="5" t="str">
        <f>IF(E477="","",E477-IF(Resumen!$B$2="",TODAY(),Resumen!$B$2))</f>
        <v/>
      </c>
      <c r="I477" s="5" t="str">
        <f>IF(COUNTA(A477:E477)=0,"",IF(G477="Sí","Renovado",IF(E477="","Sin fecha",IF(H477&lt;0,"Vencido",IF(H477&lt;=30,"Por vencer","Vigente")))))</f>
        <v/>
      </c>
    </row>
    <row r="478">
      <c r="H478" s="5" t="str">
        <f>IF(E478="","",E478-IF(Resumen!$B$2="",TODAY(),Resumen!$B$2))</f>
        <v/>
      </c>
      <c r="I478" s="5" t="str">
        <f>IF(COUNTA(A478:E478)=0,"",IF(G478="Sí","Renovado",IF(E478="","Sin fecha",IF(H478&lt;0,"Vencido",IF(H478&lt;=30,"Por vencer","Vigente")))))</f>
        <v/>
      </c>
    </row>
    <row r="479">
      <c r="H479" s="5" t="str">
        <f>IF(E479="","",E479-IF(Resumen!$B$2="",TODAY(),Resumen!$B$2))</f>
        <v/>
      </c>
      <c r="I479" s="5" t="str">
        <f>IF(COUNTA(A479:E479)=0,"",IF(G479="Sí","Renovado",IF(E479="","Sin fecha",IF(H479&lt;0,"Vencido",IF(H479&lt;=30,"Por vencer","Vigente")))))</f>
        <v/>
      </c>
    </row>
    <row r="480">
      <c r="H480" s="5" t="str">
        <f>IF(E480="","",E480-IF(Resumen!$B$2="",TODAY(),Resumen!$B$2))</f>
        <v/>
      </c>
      <c r="I480" s="5" t="str">
        <f>IF(COUNTA(A480:E480)=0,"",IF(G480="Sí","Renovado",IF(E480="","Sin fecha",IF(H480&lt;0,"Vencido",IF(H480&lt;=30,"Por vencer","Vigente")))))</f>
        <v/>
      </c>
    </row>
    <row r="481">
      <c r="H481" s="5" t="str">
        <f>IF(E481="","",E481-IF(Resumen!$B$2="",TODAY(),Resumen!$B$2))</f>
        <v/>
      </c>
      <c r="I481" s="5" t="str">
        <f>IF(COUNTA(A481:E481)=0,"",IF(G481="Sí","Renovado",IF(E481="","Sin fecha",IF(H481&lt;0,"Vencido",IF(H481&lt;=30,"Por vencer","Vigente")))))</f>
        <v/>
      </c>
    </row>
    <row r="482">
      <c r="H482" s="5" t="str">
        <f>IF(E482="","",E482-IF(Resumen!$B$2="",TODAY(),Resumen!$B$2))</f>
        <v/>
      </c>
      <c r="I482" s="5" t="str">
        <f>IF(COUNTA(A482:E482)=0,"",IF(G482="Sí","Renovado",IF(E482="","Sin fecha",IF(H482&lt;0,"Vencido",IF(H482&lt;=30,"Por vencer","Vigente")))))</f>
        <v/>
      </c>
    </row>
    <row r="483">
      <c r="H483" s="5" t="str">
        <f>IF(E483="","",E483-IF(Resumen!$B$2="",TODAY(),Resumen!$B$2))</f>
        <v/>
      </c>
      <c r="I483" s="5" t="str">
        <f>IF(COUNTA(A483:E483)=0,"",IF(G483="Sí","Renovado",IF(E483="","Sin fecha",IF(H483&lt;0,"Vencido",IF(H483&lt;=30,"Por vencer","Vigente")))))</f>
        <v/>
      </c>
    </row>
    <row r="484">
      <c r="H484" s="5" t="str">
        <f>IF(E484="","",E484-IF(Resumen!$B$2="",TODAY(),Resumen!$B$2))</f>
        <v/>
      </c>
      <c r="I484" s="5" t="str">
        <f>IF(COUNTA(A484:E484)=0,"",IF(G484="Sí","Renovado",IF(E484="","Sin fecha",IF(H484&lt;0,"Vencido",IF(H484&lt;=30,"Por vencer","Vigente")))))</f>
        <v/>
      </c>
    </row>
    <row r="485">
      <c r="H485" s="5" t="str">
        <f>IF(E485="","",E485-IF(Resumen!$B$2="",TODAY(),Resumen!$B$2))</f>
        <v/>
      </c>
      <c r="I485" s="5" t="str">
        <f>IF(COUNTA(A485:E485)=0,"",IF(G485="Sí","Renovado",IF(E485="","Sin fecha",IF(H485&lt;0,"Vencido",IF(H485&lt;=30,"Por vencer","Vigente")))))</f>
        <v/>
      </c>
    </row>
    <row r="486">
      <c r="H486" s="5" t="str">
        <f>IF(E486="","",E486-IF(Resumen!$B$2="",TODAY(),Resumen!$B$2))</f>
        <v/>
      </c>
      <c r="I486" s="5" t="str">
        <f>IF(COUNTA(A486:E486)=0,"",IF(G486="Sí","Renovado",IF(E486="","Sin fecha",IF(H486&lt;0,"Vencido",IF(H486&lt;=30,"Por vencer","Vigente")))))</f>
        <v/>
      </c>
    </row>
    <row r="487">
      <c r="H487" s="5" t="str">
        <f>IF(E487="","",E487-IF(Resumen!$B$2="",TODAY(),Resumen!$B$2))</f>
        <v/>
      </c>
      <c r="I487" s="5" t="str">
        <f>IF(COUNTA(A487:E487)=0,"",IF(G487="Sí","Renovado",IF(E487="","Sin fecha",IF(H487&lt;0,"Vencido",IF(H487&lt;=30,"Por vencer","Vigente")))))</f>
        <v/>
      </c>
    </row>
    <row r="488">
      <c r="H488" s="5" t="str">
        <f>IF(E488="","",E488-IF(Resumen!$B$2="",TODAY(),Resumen!$B$2))</f>
        <v/>
      </c>
      <c r="I488" s="5" t="str">
        <f>IF(COUNTA(A488:E488)=0,"",IF(G488="Sí","Renovado",IF(E488="","Sin fecha",IF(H488&lt;0,"Vencido",IF(H488&lt;=30,"Por vencer","Vigente")))))</f>
        <v/>
      </c>
    </row>
    <row r="489">
      <c r="H489" s="5" t="str">
        <f>IF(E489="","",E489-IF(Resumen!$B$2="",TODAY(),Resumen!$B$2))</f>
        <v/>
      </c>
      <c r="I489" s="5" t="str">
        <f>IF(COUNTA(A489:E489)=0,"",IF(G489="Sí","Renovado",IF(E489="","Sin fecha",IF(H489&lt;0,"Vencido",IF(H489&lt;=30,"Por vencer","Vigente")))))</f>
        <v/>
      </c>
    </row>
    <row r="490">
      <c r="H490" s="5" t="str">
        <f>IF(E490="","",E490-IF(Resumen!$B$2="",TODAY(),Resumen!$B$2))</f>
        <v/>
      </c>
      <c r="I490" s="5" t="str">
        <f>IF(COUNTA(A490:E490)=0,"",IF(G490="Sí","Renovado",IF(E490="","Sin fecha",IF(H490&lt;0,"Vencido",IF(H490&lt;=30,"Por vencer","Vigente")))))</f>
        <v/>
      </c>
    </row>
    <row r="491">
      <c r="H491" s="5" t="str">
        <f>IF(E491="","",E491-IF(Resumen!$B$2="",TODAY(),Resumen!$B$2))</f>
        <v/>
      </c>
      <c r="I491" s="5" t="str">
        <f>IF(COUNTA(A491:E491)=0,"",IF(G491="Sí","Renovado",IF(E491="","Sin fecha",IF(H491&lt;0,"Vencido",IF(H491&lt;=30,"Por vencer","Vigente")))))</f>
        <v/>
      </c>
    </row>
    <row r="492">
      <c r="H492" s="5" t="str">
        <f>IF(E492="","",E492-IF(Resumen!$B$2="",TODAY(),Resumen!$B$2))</f>
        <v/>
      </c>
      <c r="I492" s="5" t="str">
        <f>IF(COUNTA(A492:E492)=0,"",IF(G492="Sí","Renovado",IF(E492="","Sin fecha",IF(H492&lt;0,"Vencido",IF(H492&lt;=30,"Por vencer","Vigente")))))</f>
        <v/>
      </c>
    </row>
    <row r="493">
      <c r="H493" s="5" t="str">
        <f>IF(E493="","",E493-IF(Resumen!$B$2="",TODAY(),Resumen!$B$2))</f>
        <v/>
      </c>
      <c r="I493" s="5" t="str">
        <f>IF(COUNTA(A493:E493)=0,"",IF(G493="Sí","Renovado",IF(E493="","Sin fecha",IF(H493&lt;0,"Vencido",IF(H493&lt;=30,"Por vencer","Vigente")))))</f>
        <v/>
      </c>
    </row>
    <row r="494">
      <c r="H494" s="5" t="str">
        <f>IF(E494="","",E494-IF(Resumen!$B$2="",TODAY(),Resumen!$B$2))</f>
        <v/>
      </c>
      <c r="I494" s="5" t="str">
        <f>IF(COUNTA(A494:E494)=0,"",IF(G494="Sí","Renovado",IF(E494="","Sin fecha",IF(H494&lt;0,"Vencido",IF(H494&lt;=30,"Por vencer","Vigente")))))</f>
        <v/>
      </c>
    </row>
    <row r="495">
      <c r="H495" s="5" t="str">
        <f>IF(E495="","",E495-IF(Resumen!$B$2="",TODAY(),Resumen!$B$2))</f>
        <v/>
      </c>
      <c r="I495" s="5" t="str">
        <f>IF(COUNTA(A495:E495)=0,"",IF(G495="Sí","Renovado",IF(E495="","Sin fecha",IF(H495&lt;0,"Vencido",IF(H495&lt;=30,"Por vencer","Vigente")))))</f>
        <v/>
      </c>
    </row>
    <row r="496">
      <c r="H496" s="5" t="str">
        <f>IF(E496="","",E496-IF(Resumen!$B$2="",TODAY(),Resumen!$B$2))</f>
        <v/>
      </c>
      <c r="I496" s="5" t="str">
        <f>IF(COUNTA(A496:E496)=0,"",IF(G496="Sí","Renovado",IF(E496="","Sin fecha",IF(H496&lt;0,"Vencido",IF(H496&lt;=30,"Por vencer","Vigente")))))</f>
        <v/>
      </c>
    </row>
    <row r="497">
      <c r="H497" s="5" t="str">
        <f>IF(E497="","",E497-IF(Resumen!$B$2="",TODAY(),Resumen!$B$2))</f>
        <v/>
      </c>
      <c r="I497" s="5" t="str">
        <f>IF(COUNTA(A497:E497)=0,"",IF(G497="Sí","Renovado",IF(E497="","Sin fecha",IF(H497&lt;0,"Vencido",IF(H497&lt;=30,"Por vencer","Vigente")))))</f>
        <v/>
      </c>
    </row>
    <row r="498">
      <c r="H498" s="5" t="str">
        <f>IF(E498="","",E498-IF(Resumen!$B$2="",TODAY(),Resumen!$B$2))</f>
        <v/>
      </c>
      <c r="I498" s="5" t="str">
        <f>IF(COUNTA(A498:E498)=0,"",IF(G498="Sí","Renovado",IF(E498="","Sin fecha",IF(H498&lt;0,"Vencido",IF(H498&lt;=30,"Por vencer","Vigente")))))</f>
        <v/>
      </c>
    </row>
    <row r="499">
      <c r="H499" s="5" t="str">
        <f>IF(E499="","",E499-IF(Resumen!$B$2="",TODAY(),Resumen!$B$2))</f>
        <v/>
      </c>
      <c r="I499" s="5" t="str">
        <f>IF(COUNTA(A499:E499)=0,"",IF(G499="Sí","Renovado",IF(E499="","Sin fecha",IF(H499&lt;0,"Vencido",IF(H499&lt;=30,"Por vencer","Vigente")))))</f>
        <v/>
      </c>
    </row>
    <row r="500">
      <c r="H500" s="5" t="str">
        <f>IF(E500="","",E500-IF(Resumen!$B$2="",TODAY(),Resumen!$B$2))</f>
        <v/>
      </c>
      <c r="I500" s="5" t="str">
        <f>IF(COUNTA(A500:E500)=0,"",IF(G500="Sí","Renovado",IF(E500="","Sin fecha",IF(H500&lt;0,"Vencido",IF(H500&lt;=30,"Por vencer","Vigente")))))</f>
        <v/>
      </c>
    </row>
    <row r="501">
      <c r="H501" s="5" t="str">
        <f>IF(E501="","",E501-IF(Resumen!$B$2="",TODAY(),Resumen!$B$2))</f>
        <v/>
      </c>
      <c r="I501" s="5" t="str">
        <f>IF(COUNTA(A501:E501)=0,"",IF(G501="Sí","Renovado",IF(E501="","Sin fecha",IF(H501&lt;0,"Vencido",IF(H501&lt;=30,"Por vencer","Vigente")))))</f>
        <v/>
      </c>
    </row>
    <row r="502">
      <c r="H502" s="5" t="str">
        <f>IF(E502="","",E502-IF(Resumen!$B$2="",TODAY(),Resumen!$B$2))</f>
        <v/>
      </c>
      <c r="I502" s="5" t="str">
        <f>IF(COUNTA(A502:E502)=0,"",IF(G502="Sí","Renovado",IF(E502="","Sin fecha",IF(H502&lt;0,"Vencido",IF(H502&lt;=30,"Por vencer","Vigente")))))</f>
        <v/>
      </c>
    </row>
    <row r="503">
      <c r="H503" s="5" t="str">
        <f>IF(E503="","",E503-IF(Resumen!$B$2="",TODAY(),Resumen!$B$2))</f>
        <v/>
      </c>
      <c r="I503" s="5" t="str">
        <f>IF(COUNTA(A503:E503)=0,"",IF(G503="Sí","Renovado",IF(E503="","Sin fecha",IF(H503&lt;0,"Vencido",IF(H503&lt;=30,"Por vencer","Vigente")))))</f>
        <v/>
      </c>
    </row>
    <row r="504">
      <c r="H504" s="5" t="str">
        <f>IF(E504="","",E504-IF(Resumen!$B$2="",TODAY(),Resumen!$B$2))</f>
        <v/>
      </c>
      <c r="I504" s="5" t="str">
        <f>IF(COUNTA(A504:E504)=0,"",IF(G504="Sí","Renovado",IF(E504="","Sin fecha",IF(H504&lt;0,"Vencido",IF(H504&lt;=30,"Por vencer","Vigente")))))</f>
        <v/>
      </c>
    </row>
    <row r="505">
      <c r="H505" s="5" t="str">
        <f>IF(E505="","",E505-IF(Resumen!$B$2="",TODAY(),Resumen!$B$2))</f>
        <v/>
      </c>
      <c r="I505" s="5" t="str">
        <f>IF(COUNTA(A505:E505)=0,"",IF(G505="Sí","Renovado",IF(E505="","Sin fecha",IF(H505&lt;0,"Vencido",IF(H505&lt;=30,"Por vencer","Vigente")))))</f>
        <v/>
      </c>
    </row>
    <row r="506">
      <c r="H506" s="5" t="str">
        <f>IF(E506="","",E506-IF(Resumen!$B$2="",TODAY(),Resumen!$B$2))</f>
        <v/>
      </c>
      <c r="I506" s="5" t="str">
        <f>IF(COUNTA(A506:E506)=0,"",IF(G506="Sí","Renovado",IF(E506="","Sin fecha",IF(H506&lt;0,"Vencido",IF(H506&lt;=30,"Por vencer","Vigente")))))</f>
        <v/>
      </c>
    </row>
    <row r="507">
      <c r="H507" s="5" t="str">
        <f>IF(E507="","",E507-IF(Resumen!$B$2="",TODAY(),Resumen!$B$2))</f>
        <v/>
      </c>
      <c r="I507" s="5" t="str">
        <f>IF(COUNTA(A507:E507)=0,"",IF(G507="Sí","Renovado",IF(E507="","Sin fecha",IF(H507&lt;0,"Vencido",IF(H507&lt;=30,"Por vencer","Vigente")))))</f>
        <v/>
      </c>
    </row>
    <row r="508">
      <c r="H508" s="5" t="str">
        <f>IF(E508="","",E508-IF(Resumen!$B$2="",TODAY(),Resumen!$B$2))</f>
        <v/>
      </c>
      <c r="I508" s="5" t="str">
        <f>IF(COUNTA(A508:E508)=0,"",IF(G508="Sí","Renovado",IF(E508="","Sin fecha",IF(H508&lt;0,"Vencido",IF(H508&lt;=30,"Por vencer","Vigente")))))</f>
        <v/>
      </c>
    </row>
    <row r="509">
      <c r="H509" s="5" t="str">
        <f>IF(E509="","",E509-IF(Resumen!$B$2="",TODAY(),Resumen!$B$2))</f>
        <v/>
      </c>
      <c r="I509" s="5" t="str">
        <f>IF(COUNTA(A509:E509)=0,"",IF(G509="Sí","Renovado",IF(E509="","Sin fecha",IF(H509&lt;0,"Vencido",IF(H509&lt;=30,"Por vencer","Vigente")))))</f>
        <v/>
      </c>
    </row>
    <row r="510">
      <c r="H510" s="5" t="str">
        <f>IF(E510="","",E510-IF(Resumen!$B$2="",TODAY(),Resumen!$B$2))</f>
        <v/>
      </c>
      <c r="I510" s="5" t="str">
        <f>IF(COUNTA(A510:E510)=0,"",IF(G510="Sí","Renovado",IF(E510="","Sin fecha",IF(H510&lt;0,"Vencido",IF(H510&lt;=30,"Por vencer","Vigente")))))</f>
        <v/>
      </c>
    </row>
    <row r="511">
      <c r="H511" s="5" t="str">
        <f>IF(E511="","",E511-IF(Resumen!$B$2="",TODAY(),Resumen!$B$2))</f>
        <v/>
      </c>
      <c r="I511" s="5" t="str">
        <f>IF(COUNTA(A511:E511)=0,"",IF(G511="Sí","Renovado",IF(E511="","Sin fecha",IF(H511&lt;0,"Vencido",IF(H511&lt;=30,"Por vencer","Vigente")))))</f>
        <v/>
      </c>
    </row>
    <row r="512">
      <c r="H512" s="5" t="str">
        <f>IF(E512="","",E512-IF(Resumen!$B$2="",TODAY(),Resumen!$B$2))</f>
        <v/>
      </c>
      <c r="I512" s="5" t="str">
        <f>IF(COUNTA(A512:E512)=0,"",IF(G512="Sí","Renovado",IF(E512="","Sin fecha",IF(H512&lt;0,"Vencido",IF(H512&lt;=30,"Por vencer","Vigente")))))</f>
        <v/>
      </c>
    </row>
    <row r="513">
      <c r="H513" s="5" t="str">
        <f>IF(E513="","",E513-IF(Resumen!$B$2="",TODAY(),Resumen!$B$2))</f>
        <v/>
      </c>
      <c r="I513" s="5" t="str">
        <f>IF(COUNTA(A513:E513)=0,"",IF(G513="Sí","Renovado",IF(E513="","Sin fecha",IF(H513&lt;0,"Vencido",IF(H513&lt;=30,"Por vencer","Vigente")))))</f>
        <v/>
      </c>
    </row>
    <row r="514">
      <c r="H514" s="5" t="str">
        <f>IF(E514="","",E514-IF(Resumen!$B$2="",TODAY(),Resumen!$B$2))</f>
        <v/>
      </c>
      <c r="I514" s="5" t="str">
        <f>IF(COUNTA(A514:E514)=0,"",IF(G514="Sí","Renovado",IF(E514="","Sin fecha",IF(H514&lt;0,"Vencido",IF(H514&lt;=30,"Por vencer","Vigente")))))</f>
        <v/>
      </c>
    </row>
    <row r="515">
      <c r="H515" s="5" t="str">
        <f>IF(E515="","",E515-IF(Resumen!$B$2="",TODAY(),Resumen!$B$2))</f>
        <v/>
      </c>
      <c r="I515" s="5" t="str">
        <f>IF(COUNTA(A515:E515)=0,"",IF(G515="Sí","Renovado",IF(E515="","Sin fecha",IF(H515&lt;0,"Vencido",IF(H515&lt;=30,"Por vencer","Vigente")))))</f>
        <v/>
      </c>
    </row>
    <row r="516">
      <c r="H516" s="5" t="str">
        <f>IF(E516="","",E516-IF(Resumen!$B$2="",TODAY(),Resumen!$B$2))</f>
        <v/>
      </c>
      <c r="I516" s="5" t="str">
        <f>IF(COUNTA(A516:E516)=0,"",IF(G516="Sí","Renovado",IF(E516="","Sin fecha",IF(H516&lt;0,"Vencido",IF(H516&lt;=30,"Por vencer","Vigente")))))</f>
        <v/>
      </c>
    </row>
    <row r="517">
      <c r="H517" s="5" t="str">
        <f>IF(E517="","",E517-IF(Resumen!$B$2="",TODAY(),Resumen!$B$2))</f>
        <v/>
      </c>
      <c r="I517" s="5" t="str">
        <f>IF(COUNTA(A517:E517)=0,"",IF(G517="Sí","Renovado",IF(E517="","Sin fecha",IF(H517&lt;0,"Vencido",IF(H517&lt;=30,"Por vencer","Vigente")))))</f>
        <v/>
      </c>
    </row>
    <row r="518">
      <c r="H518" s="5" t="str">
        <f>IF(E518="","",E518-IF(Resumen!$B$2="",TODAY(),Resumen!$B$2))</f>
        <v/>
      </c>
      <c r="I518" s="5" t="str">
        <f>IF(COUNTA(A518:E518)=0,"",IF(G518="Sí","Renovado",IF(E518="","Sin fecha",IF(H518&lt;0,"Vencido",IF(H518&lt;=30,"Por vencer","Vigente")))))</f>
        <v/>
      </c>
    </row>
    <row r="519">
      <c r="H519" s="5" t="str">
        <f>IF(E519="","",E519-IF(Resumen!$B$2="",TODAY(),Resumen!$B$2))</f>
        <v/>
      </c>
      <c r="I519" s="5" t="str">
        <f>IF(COUNTA(A519:E519)=0,"",IF(G519="Sí","Renovado",IF(E519="","Sin fecha",IF(H519&lt;0,"Vencido",IF(H519&lt;=30,"Por vencer","Vigente")))))</f>
        <v/>
      </c>
    </row>
    <row r="520">
      <c r="H520" s="5" t="str">
        <f>IF(E520="","",E520-IF(Resumen!$B$2="",TODAY(),Resumen!$B$2))</f>
        <v/>
      </c>
      <c r="I520" s="5" t="str">
        <f>IF(COUNTA(A520:E520)=0,"",IF(G520="Sí","Renovado",IF(E520="","Sin fecha",IF(H520&lt;0,"Vencido",IF(H520&lt;=30,"Por vencer","Vigente")))))</f>
        <v/>
      </c>
    </row>
    <row r="521">
      <c r="H521" s="5" t="str">
        <f>IF(E521="","",E521-IF(Resumen!$B$2="",TODAY(),Resumen!$B$2))</f>
        <v/>
      </c>
      <c r="I521" s="5" t="str">
        <f>IF(COUNTA(A521:E521)=0,"",IF(G521="Sí","Renovado",IF(E521="","Sin fecha",IF(H521&lt;0,"Vencido",IF(H521&lt;=30,"Por vencer","Vigente")))))</f>
        <v/>
      </c>
    </row>
    <row r="522">
      <c r="H522" s="5" t="str">
        <f>IF(E522="","",E522-IF(Resumen!$B$2="",TODAY(),Resumen!$B$2))</f>
        <v/>
      </c>
      <c r="I522" s="5" t="str">
        <f>IF(COUNTA(A522:E522)=0,"",IF(G522="Sí","Renovado",IF(E522="","Sin fecha",IF(H522&lt;0,"Vencido",IF(H522&lt;=30,"Por vencer","Vigente")))))</f>
        <v/>
      </c>
    </row>
    <row r="523">
      <c r="H523" s="5" t="str">
        <f>IF(E523="","",E523-IF(Resumen!$B$2="",TODAY(),Resumen!$B$2))</f>
        <v/>
      </c>
      <c r="I523" s="5" t="str">
        <f>IF(COUNTA(A523:E523)=0,"",IF(G523="Sí","Renovado",IF(E523="","Sin fecha",IF(H523&lt;0,"Vencido",IF(H523&lt;=30,"Por vencer","Vigente")))))</f>
        <v/>
      </c>
    </row>
    <row r="524">
      <c r="H524" s="5" t="str">
        <f>IF(E524="","",E524-IF(Resumen!$B$2="",TODAY(),Resumen!$B$2))</f>
        <v/>
      </c>
      <c r="I524" s="5" t="str">
        <f>IF(COUNTA(A524:E524)=0,"",IF(G524="Sí","Renovado",IF(E524="","Sin fecha",IF(H524&lt;0,"Vencido",IF(H524&lt;=30,"Por vencer","Vigente")))))</f>
        <v/>
      </c>
    </row>
    <row r="525">
      <c r="H525" s="5" t="str">
        <f>IF(E525="","",E525-IF(Resumen!$B$2="",TODAY(),Resumen!$B$2))</f>
        <v/>
      </c>
      <c r="I525" s="5" t="str">
        <f>IF(COUNTA(A525:E525)=0,"",IF(G525="Sí","Renovado",IF(E525="","Sin fecha",IF(H525&lt;0,"Vencido",IF(H525&lt;=30,"Por vencer","Vigente")))))</f>
        <v/>
      </c>
    </row>
    <row r="526">
      <c r="H526" s="5" t="str">
        <f>IF(E526="","",E526-IF(Resumen!$B$2="",TODAY(),Resumen!$B$2))</f>
        <v/>
      </c>
      <c r="I526" s="5" t="str">
        <f>IF(COUNTA(A526:E526)=0,"",IF(G526="Sí","Renovado",IF(E526="","Sin fecha",IF(H526&lt;0,"Vencido",IF(H526&lt;=30,"Por vencer","Vigente")))))</f>
        <v/>
      </c>
    </row>
    <row r="527">
      <c r="H527" s="5" t="str">
        <f>IF(E527="","",E527-IF(Resumen!$B$2="",TODAY(),Resumen!$B$2))</f>
        <v/>
      </c>
      <c r="I527" s="5" t="str">
        <f>IF(COUNTA(A527:E527)=0,"",IF(G527="Sí","Renovado",IF(E527="","Sin fecha",IF(H527&lt;0,"Vencido",IF(H527&lt;=30,"Por vencer","Vigente")))))</f>
        <v/>
      </c>
    </row>
    <row r="528">
      <c r="H528" s="5" t="str">
        <f>IF(E528="","",E528-IF(Resumen!$B$2="",TODAY(),Resumen!$B$2))</f>
        <v/>
      </c>
      <c r="I528" s="5" t="str">
        <f>IF(COUNTA(A528:E528)=0,"",IF(G528="Sí","Renovado",IF(E528="","Sin fecha",IF(H528&lt;0,"Vencido",IF(H528&lt;=30,"Por vencer","Vigente")))))</f>
        <v/>
      </c>
    </row>
    <row r="529">
      <c r="H529" s="5" t="str">
        <f>IF(E529="","",E529-IF(Resumen!$B$2="",TODAY(),Resumen!$B$2))</f>
        <v/>
      </c>
      <c r="I529" s="5" t="str">
        <f>IF(COUNTA(A529:E529)=0,"",IF(G529="Sí","Renovado",IF(E529="","Sin fecha",IF(H529&lt;0,"Vencido",IF(H529&lt;=30,"Por vencer","Vigente")))))</f>
        <v/>
      </c>
    </row>
    <row r="530">
      <c r="H530" s="5" t="str">
        <f>IF(E530="","",E530-IF(Resumen!$B$2="",TODAY(),Resumen!$B$2))</f>
        <v/>
      </c>
      <c r="I530" s="5" t="str">
        <f>IF(COUNTA(A530:E530)=0,"",IF(G530="Sí","Renovado",IF(E530="","Sin fecha",IF(H530&lt;0,"Vencido",IF(H530&lt;=30,"Por vencer","Vigente")))))</f>
        <v/>
      </c>
    </row>
    <row r="531">
      <c r="H531" s="5" t="str">
        <f>IF(E531="","",E531-IF(Resumen!$B$2="",TODAY(),Resumen!$B$2))</f>
        <v/>
      </c>
      <c r="I531" s="5" t="str">
        <f>IF(COUNTA(A531:E531)=0,"",IF(G531="Sí","Renovado",IF(E531="","Sin fecha",IF(H531&lt;0,"Vencido",IF(H531&lt;=30,"Por vencer","Vigente")))))</f>
        <v/>
      </c>
    </row>
    <row r="532">
      <c r="H532" s="5" t="str">
        <f>IF(E532="","",E532-IF(Resumen!$B$2="",TODAY(),Resumen!$B$2))</f>
        <v/>
      </c>
      <c r="I532" s="5" t="str">
        <f>IF(COUNTA(A532:E532)=0,"",IF(G532="Sí","Renovado",IF(E532="","Sin fecha",IF(H532&lt;0,"Vencido",IF(H532&lt;=30,"Por vencer","Vigente")))))</f>
        <v/>
      </c>
    </row>
    <row r="533">
      <c r="H533" s="5" t="str">
        <f>IF(E533="","",E533-IF(Resumen!$B$2="",TODAY(),Resumen!$B$2))</f>
        <v/>
      </c>
      <c r="I533" s="5" t="str">
        <f>IF(COUNTA(A533:E533)=0,"",IF(G533="Sí","Renovado",IF(E533="","Sin fecha",IF(H533&lt;0,"Vencido",IF(H533&lt;=30,"Por vencer","Vigente")))))</f>
        <v/>
      </c>
    </row>
    <row r="534">
      <c r="H534" s="5" t="str">
        <f>IF(E534="","",E534-IF(Resumen!$B$2="",TODAY(),Resumen!$B$2))</f>
        <v/>
      </c>
      <c r="I534" s="5" t="str">
        <f>IF(COUNTA(A534:E534)=0,"",IF(G534="Sí","Renovado",IF(E534="","Sin fecha",IF(H534&lt;0,"Vencido",IF(H534&lt;=30,"Por vencer","Vigente")))))</f>
        <v/>
      </c>
    </row>
    <row r="535">
      <c r="H535" s="5" t="str">
        <f>IF(E535="","",E535-IF(Resumen!$B$2="",TODAY(),Resumen!$B$2))</f>
        <v/>
      </c>
      <c r="I535" s="5" t="str">
        <f>IF(COUNTA(A535:E535)=0,"",IF(G535="Sí","Renovado",IF(E535="","Sin fecha",IF(H535&lt;0,"Vencido",IF(H535&lt;=30,"Por vencer","Vigente")))))</f>
        <v/>
      </c>
    </row>
    <row r="536">
      <c r="H536" s="5" t="str">
        <f>IF(E536="","",E536-IF(Resumen!$B$2="",TODAY(),Resumen!$B$2))</f>
        <v/>
      </c>
      <c r="I536" s="5" t="str">
        <f>IF(COUNTA(A536:E536)=0,"",IF(G536="Sí","Renovado",IF(E536="","Sin fecha",IF(H536&lt;0,"Vencido",IF(H536&lt;=30,"Por vencer","Vigente")))))</f>
        <v/>
      </c>
    </row>
    <row r="537">
      <c r="H537" s="5" t="str">
        <f>IF(E537="","",E537-IF(Resumen!$B$2="",TODAY(),Resumen!$B$2))</f>
        <v/>
      </c>
      <c r="I537" s="5" t="str">
        <f>IF(COUNTA(A537:E537)=0,"",IF(G537="Sí","Renovado",IF(E537="","Sin fecha",IF(H537&lt;0,"Vencido",IF(H537&lt;=30,"Por vencer","Vigente")))))</f>
        <v/>
      </c>
    </row>
    <row r="538">
      <c r="H538" s="5" t="str">
        <f>IF(E538="","",E538-IF(Resumen!$B$2="",TODAY(),Resumen!$B$2))</f>
        <v/>
      </c>
      <c r="I538" s="5" t="str">
        <f>IF(COUNTA(A538:E538)=0,"",IF(G538="Sí","Renovado",IF(E538="","Sin fecha",IF(H538&lt;0,"Vencido",IF(H538&lt;=30,"Por vencer","Vigente")))))</f>
        <v/>
      </c>
    </row>
    <row r="539">
      <c r="H539" s="5" t="str">
        <f>IF(E539="","",E539-IF(Resumen!$B$2="",TODAY(),Resumen!$B$2))</f>
        <v/>
      </c>
      <c r="I539" s="5" t="str">
        <f>IF(COUNTA(A539:E539)=0,"",IF(G539="Sí","Renovado",IF(E539="","Sin fecha",IF(H539&lt;0,"Vencido",IF(H539&lt;=30,"Por vencer","Vigente")))))</f>
        <v/>
      </c>
    </row>
    <row r="540">
      <c r="H540" s="5" t="str">
        <f>IF(E540="","",E540-IF(Resumen!$B$2="",TODAY(),Resumen!$B$2))</f>
        <v/>
      </c>
      <c r="I540" s="5" t="str">
        <f>IF(COUNTA(A540:E540)=0,"",IF(G540="Sí","Renovado",IF(E540="","Sin fecha",IF(H540&lt;0,"Vencido",IF(H540&lt;=30,"Por vencer","Vigente")))))</f>
        <v/>
      </c>
    </row>
    <row r="541">
      <c r="H541" s="5" t="str">
        <f>IF(E541="","",E541-IF(Resumen!$B$2="",TODAY(),Resumen!$B$2))</f>
        <v/>
      </c>
      <c r="I541" s="5" t="str">
        <f>IF(COUNTA(A541:E541)=0,"",IF(G541="Sí","Renovado",IF(E541="","Sin fecha",IF(H541&lt;0,"Vencido",IF(H541&lt;=30,"Por vencer","Vigente")))))</f>
        <v/>
      </c>
    </row>
    <row r="542">
      <c r="H542" s="5" t="str">
        <f>IF(E542="","",E542-IF(Resumen!$B$2="",TODAY(),Resumen!$B$2))</f>
        <v/>
      </c>
      <c r="I542" s="5" t="str">
        <f>IF(COUNTA(A542:E542)=0,"",IF(G542="Sí","Renovado",IF(E542="","Sin fecha",IF(H542&lt;0,"Vencido",IF(H542&lt;=30,"Por vencer","Vigente")))))</f>
        <v/>
      </c>
    </row>
    <row r="543">
      <c r="H543" s="5" t="str">
        <f>IF(E543="","",E543-IF(Resumen!$B$2="",TODAY(),Resumen!$B$2))</f>
        <v/>
      </c>
      <c r="I543" s="5" t="str">
        <f>IF(COUNTA(A543:E543)=0,"",IF(G543="Sí","Renovado",IF(E543="","Sin fecha",IF(H543&lt;0,"Vencido",IF(H543&lt;=30,"Por vencer","Vigente")))))</f>
        <v/>
      </c>
    </row>
    <row r="544">
      <c r="H544" s="5" t="str">
        <f>IF(E544="","",E544-IF(Resumen!$B$2="",TODAY(),Resumen!$B$2))</f>
        <v/>
      </c>
      <c r="I544" s="5" t="str">
        <f>IF(COUNTA(A544:E544)=0,"",IF(G544="Sí","Renovado",IF(E544="","Sin fecha",IF(H544&lt;0,"Vencido",IF(H544&lt;=30,"Por vencer","Vigente")))))</f>
        <v/>
      </c>
    </row>
    <row r="545">
      <c r="H545" s="5" t="str">
        <f>IF(E545="","",E545-IF(Resumen!$B$2="",TODAY(),Resumen!$B$2))</f>
        <v/>
      </c>
      <c r="I545" s="5" t="str">
        <f>IF(COUNTA(A545:E545)=0,"",IF(G545="Sí","Renovado",IF(E545="","Sin fecha",IF(H545&lt;0,"Vencido",IF(H545&lt;=30,"Por vencer","Vigente")))))</f>
        <v/>
      </c>
    </row>
    <row r="546">
      <c r="H546" s="5" t="str">
        <f>IF(E546="","",E546-IF(Resumen!$B$2="",TODAY(),Resumen!$B$2))</f>
        <v/>
      </c>
      <c r="I546" s="5" t="str">
        <f>IF(COUNTA(A546:E546)=0,"",IF(G546="Sí","Renovado",IF(E546="","Sin fecha",IF(H546&lt;0,"Vencido",IF(H546&lt;=30,"Por vencer","Vigente")))))</f>
        <v/>
      </c>
    </row>
    <row r="547">
      <c r="H547" s="5" t="str">
        <f>IF(E547="","",E547-IF(Resumen!$B$2="",TODAY(),Resumen!$B$2))</f>
        <v/>
      </c>
      <c r="I547" s="5" t="str">
        <f>IF(COUNTA(A547:E547)=0,"",IF(G547="Sí","Renovado",IF(E547="","Sin fecha",IF(H547&lt;0,"Vencido",IF(H547&lt;=30,"Por vencer","Vigente")))))</f>
        <v/>
      </c>
    </row>
    <row r="548">
      <c r="H548" s="5" t="str">
        <f>IF(E548="","",E548-IF(Resumen!$B$2="",TODAY(),Resumen!$B$2))</f>
        <v/>
      </c>
      <c r="I548" s="5" t="str">
        <f>IF(COUNTA(A548:E548)=0,"",IF(G548="Sí","Renovado",IF(E548="","Sin fecha",IF(H548&lt;0,"Vencido",IF(H548&lt;=30,"Por vencer","Vigente")))))</f>
        <v/>
      </c>
    </row>
    <row r="549">
      <c r="H549" s="5" t="str">
        <f>IF(E549="","",E549-IF(Resumen!$B$2="",TODAY(),Resumen!$B$2))</f>
        <v/>
      </c>
      <c r="I549" s="5" t="str">
        <f>IF(COUNTA(A549:E549)=0,"",IF(G549="Sí","Renovado",IF(E549="","Sin fecha",IF(H549&lt;0,"Vencido",IF(H549&lt;=30,"Por vencer","Vigente")))))</f>
        <v/>
      </c>
    </row>
    <row r="550">
      <c r="H550" s="5" t="str">
        <f>IF(E550="","",E550-IF(Resumen!$B$2="",TODAY(),Resumen!$B$2))</f>
        <v/>
      </c>
      <c r="I550" s="5" t="str">
        <f>IF(COUNTA(A550:E550)=0,"",IF(G550="Sí","Renovado",IF(E550="","Sin fecha",IF(H550&lt;0,"Vencido",IF(H550&lt;=30,"Por vencer","Vigente")))))</f>
        <v/>
      </c>
    </row>
    <row r="551">
      <c r="H551" s="5" t="str">
        <f>IF(E551="","",E551-IF(Resumen!$B$2="",TODAY(),Resumen!$B$2))</f>
        <v/>
      </c>
      <c r="I551" s="5" t="str">
        <f>IF(COUNTA(A551:E551)=0,"",IF(G551="Sí","Renovado",IF(E551="","Sin fecha",IF(H551&lt;0,"Vencido",IF(H551&lt;=30,"Por vencer","Vigente")))))</f>
        <v/>
      </c>
    </row>
    <row r="552">
      <c r="H552" s="5" t="str">
        <f>IF(E552="","",E552-IF(Resumen!$B$2="",TODAY(),Resumen!$B$2))</f>
        <v/>
      </c>
      <c r="I552" s="5" t="str">
        <f>IF(COUNTA(A552:E552)=0,"",IF(G552="Sí","Renovado",IF(E552="","Sin fecha",IF(H552&lt;0,"Vencido",IF(H552&lt;=30,"Por vencer","Vigente")))))</f>
        <v/>
      </c>
    </row>
    <row r="553">
      <c r="H553" s="5" t="str">
        <f>IF(E553="","",E553-IF(Resumen!$B$2="",TODAY(),Resumen!$B$2))</f>
        <v/>
      </c>
      <c r="I553" s="5" t="str">
        <f>IF(COUNTA(A553:E553)=0,"",IF(G553="Sí","Renovado",IF(E553="","Sin fecha",IF(H553&lt;0,"Vencido",IF(H553&lt;=30,"Por vencer","Vigente")))))</f>
        <v/>
      </c>
    </row>
    <row r="554">
      <c r="H554" s="5" t="str">
        <f>IF(E554="","",E554-IF(Resumen!$B$2="",TODAY(),Resumen!$B$2))</f>
        <v/>
      </c>
      <c r="I554" s="5" t="str">
        <f>IF(COUNTA(A554:E554)=0,"",IF(G554="Sí","Renovado",IF(E554="","Sin fecha",IF(H554&lt;0,"Vencido",IF(H554&lt;=30,"Por vencer","Vigente")))))</f>
        <v/>
      </c>
    </row>
    <row r="555">
      <c r="H555" s="5" t="str">
        <f>IF(E555="","",E555-IF(Resumen!$B$2="",TODAY(),Resumen!$B$2))</f>
        <v/>
      </c>
      <c r="I555" s="5" t="str">
        <f>IF(COUNTA(A555:E555)=0,"",IF(G555="Sí","Renovado",IF(E555="","Sin fecha",IF(H555&lt;0,"Vencido",IF(H555&lt;=30,"Por vencer","Vigente")))))</f>
        <v/>
      </c>
    </row>
    <row r="556">
      <c r="H556" s="5" t="str">
        <f>IF(E556="","",E556-IF(Resumen!$B$2="",TODAY(),Resumen!$B$2))</f>
        <v/>
      </c>
      <c r="I556" s="5" t="str">
        <f>IF(COUNTA(A556:E556)=0,"",IF(G556="Sí","Renovado",IF(E556="","Sin fecha",IF(H556&lt;0,"Vencido",IF(H556&lt;=30,"Por vencer","Vigente")))))</f>
        <v/>
      </c>
    </row>
    <row r="557">
      <c r="H557" s="5" t="str">
        <f>IF(E557="","",E557-IF(Resumen!$B$2="",TODAY(),Resumen!$B$2))</f>
        <v/>
      </c>
      <c r="I557" s="5" t="str">
        <f>IF(COUNTA(A557:E557)=0,"",IF(G557="Sí","Renovado",IF(E557="","Sin fecha",IF(H557&lt;0,"Vencido",IF(H557&lt;=30,"Por vencer","Vigente")))))</f>
        <v/>
      </c>
    </row>
    <row r="558">
      <c r="H558" s="5" t="str">
        <f>IF(E558="","",E558-IF(Resumen!$B$2="",TODAY(),Resumen!$B$2))</f>
        <v/>
      </c>
      <c r="I558" s="5" t="str">
        <f>IF(COUNTA(A558:E558)=0,"",IF(G558="Sí","Renovado",IF(E558="","Sin fecha",IF(H558&lt;0,"Vencido",IF(H558&lt;=30,"Por vencer","Vigente")))))</f>
        <v/>
      </c>
    </row>
    <row r="559">
      <c r="H559" s="5" t="str">
        <f>IF(E559="","",E559-IF(Resumen!$B$2="",TODAY(),Resumen!$B$2))</f>
        <v/>
      </c>
      <c r="I559" s="5" t="str">
        <f>IF(COUNTA(A559:E559)=0,"",IF(G559="Sí","Renovado",IF(E559="","Sin fecha",IF(H559&lt;0,"Vencido",IF(H559&lt;=30,"Por vencer","Vigente")))))</f>
        <v/>
      </c>
    </row>
    <row r="560">
      <c r="H560" s="5" t="str">
        <f>IF(E560="","",E560-IF(Resumen!$B$2="",TODAY(),Resumen!$B$2))</f>
        <v/>
      </c>
      <c r="I560" s="5" t="str">
        <f>IF(COUNTA(A560:E560)=0,"",IF(G560="Sí","Renovado",IF(E560="","Sin fecha",IF(H560&lt;0,"Vencido",IF(H560&lt;=30,"Por vencer","Vigente")))))</f>
        <v/>
      </c>
    </row>
    <row r="561">
      <c r="H561" s="5" t="str">
        <f>IF(E561="","",E561-IF(Resumen!$B$2="",TODAY(),Resumen!$B$2))</f>
        <v/>
      </c>
      <c r="I561" s="5" t="str">
        <f>IF(COUNTA(A561:E561)=0,"",IF(G561="Sí","Renovado",IF(E561="","Sin fecha",IF(H561&lt;0,"Vencido",IF(H561&lt;=30,"Por vencer","Vigente")))))</f>
        <v/>
      </c>
    </row>
    <row r="562">
      <c r="H562" s="5" t="str">
        <f>IF(E562="","",E562-IF(Resumen!$B$2="",TODAY(),Resumen!$B$2))</f>
        <v/>
      </c>
      <c r="I562" s="5" t="str">
        <f>IF(COUNTA(A562:E562)=0,"",IF(G562="Sí","Renovado",IF(E562="","Sin fecha",IF(H562&lt;0,"Vencido",IF(H562&lt;=30,"Por vencer","Vigente")))))</f>
        <v/>
      </c>
    </row>
    <row r="563">
      <c r="H563" s="5" t="str">
        <f>IF(E563="","",E563-IF(Resumen!$B$2="",TODAY(),Resumen!$B$2))</f>
        <v/>
      </c>
      <c r="I563" s="5" t="str">
        <f>IF(COUNTA(A563:E563)=0,"",IF(G563="Sí","Renovado",IF(E563="","Sin fecha",IF(H563&lt;0,"Vencido",IF(H563&lt;=30,"Por vencer","Vigente")))))</f>
        <v/>
      </c>
    </row>
    <row r="564">
      <c r="H564" s="5" t="str">
        <f>IF(E564="","",E564-IF(Resumen!$B$2="",TODAY(),Resumen!$B$2))</f>
        <v/>
      </c>
      <c r="I564" s="5" t="str">
        <f>IF(COUNTA(A564:E564)=0,"",IF(G564="Sí","Renovado",IF(E564="","Sin fecha",IF(H564&lt;0,"Vencido",IF(H564&lt;=30,"Por vencer","Vigente")))))</f>
        <v/>
      </c>
    </row>
    <row r="565">
      <c r="H565" s="5" t="str">
        <f>IF(E565="","",E565-IF(Resumen!$B$2="",TODAY(),Resumen!$B$2))</f>
        <v/>
      </c>
      <c r="I565" s="5" t="str">
        <f>IF(COUNTA(A565:E565)=0,"",IF(G565="Sí","Renovado",IF(E565="","Sin fecha",IF(H565&lt;0,"Vencido",IF(H565&lt;=30,"Por vencer","Vigente")))))</f>
        <v/>
      </c>
    </row>
    <row r="566">
      <c r="H566" s="5" t="str">
        <f>IF(E566="","",E566-IF(Resumen!$B$2="",TODAY(),Resumen!$B$2))</f>
        <v/>
      </c>
      <c r="I566" s="5" t="str">
        <f>IF(COUNTA(A566:E566)=0,"",IF(G566="Sí","Renovado",IF(E566="","Sin fecha",IF(H566&lt;0,"Vencido",IF(H566&lt;=30,"Por vencer","Vigente")))))</f>
        <v/>
      </c>
    </row>
    <row r="567">
      <c r="H567" s="5" t="str">
        <f>IF(E567="","",E567-IF(Resumen!$B$2="",TODAY(),Resumen!$B$2))</f>
        <v/>
      </c>
      <c r="I567" s="5" t="str">
        <f>IF(COUNTA(A567:E567)=0,"",IF(G567="Sí","Renovado",IF(E567="","Sin fecha",IF(H567&lt;0,"Vencido",IF(H567&lt;=30,"Por vencer","Vigente")))))</f>
        <v/>
      </c>
    </row>
    <row r="568">
      <c r="H568" s="5" t="str">
        <f>IF(E568="","",E568-IF(Resumen!$B$2="",TODAY(),Resumen!$B$2))</f>
        <v/>
      </c>
      <c r="I568" s="5" t="str">
        <f>IF(COUNTA(A568:E568)=0,"",IF(G568="Sí","Renovado",IF(E568="","Sin fecha",IF(H568&lt;0,"Vencido",IF(H568&lt;=30,"Por vencer","Vigente")))))</f>
        <v/>
      </c>
    </row>
    <row r="569">
      <c r="H569" s="5" t="str">
        <f>IF(E569="","",E569-IF(Resumen!$B$2="",TODAY(),Resumen!$B$2))</f>
        <v/>
      </c>
      <c r="I569" s="5" t="str">
        <f>IF(COUNTA(A569:E569)=0,"",IF(G569="Sí","Renovado",IF(E569="","Sin fecha",IF(H569&lt;0,"Vencido",IF(H569&lt;=30,"Por vencer","Vigente")))))</f>
        <v/>
      </c>
    </row>
    <row r="570">
      <c r="H570" s="5" t="str">
        <f>IF(E570="","",E570-IF(Resumen!$B$2="",TODAY(),Resumen!$B$2))</f>
        <v/>
      </c>
      <c r="I570" s="5" t="str">
        <f>IF(COUNTA(A570:E570)=0,"",IF(G570="Sí","Renovado",IF(E570="","Sin fecha",IF(H570&lt;0,"Vencido",IF(H570&lt;=30,"Por vencer","Vigente")))))</f>
        <v/>
      </c>
    </row>
    <row r="571">
      <c r="H571" s="5" t="str">
        <f>IF(E571="","",E571-IF(Resumen!$B$2="",TODAY(),Resumen!$B$2))</f>
        <v/>
      </c>
      <c r="I571" s="5" t="str">
        <f>IF(COUNTA(A571:E571)=0,"",IF(G571="Sí","Renovado",IF(E571="","Sin fecha",IF(H571&lt;0,"Vencido",IF(H571&lt;=30,"Por vencer","Vigente")))))</f>
        <v/>
      </c>
    </row>
    <row r="572">
      <c r="H572" s="5" t="str">
        <f>IF(E572="","",E572-IF(Resumen!$B$2="",TODAY(),Resumen!$B$2))</f>
        <v/>
      </c>
      <c r="I572" s="5" t="str">
        <f>IF(COUNTA(A572:E572)=0,"",IF(G572="Sí","Renovado",IF(E572="","Sin fecha",IF(H572&lt;0,"Vencido",IF(H572&lt;=30,"Por vencer","Vigente")))))</f>
        <v/>
      </c>
    </row>
    <row r="573">
      <c r="H573" s="5" t="str">
        <f>IF(E573="","",E573-IF(Resumen!$B$2="",TODAY(),Resumen!$B$2))</f>
        <v/>
      </c>
      <c r="I573" s="5" t="str">
        <f>IF(COUNTA(A573:E573)=0,"",IF(G573="Sí","Renovado",IF(E573="","Sin fecha",IF(H573&lt;0,"Vencido",IF(H573&lt;=30,"Por vencer","Vigente")))))</f>
        <v/>
      </c>
    </row>
    <row r="574">
      <c r="H574" s="5" t="str">
        <f>IF(E574="","",E574-IF(Resumen!$B$2="",TODAY(),Resumen!$B$2))</f>
        <v/>
      </c>
      <c r="I574" s="5" t="str">
        <f>IF(COUNTA(A574:E574)=0,"",IF(G574="Sí","Renovado",IF(E574="","Sin fecha",IF(H574&lt;0,"Vencido",IF(H574&lt;=30,"Por vencer","Vigente")))))</f>
        <v/>
      </c>
    </row>
    <row r="575">
      <c r="H575" s="5" t="str">
        <f>IF(E575="","",E575-IF(Resumen!$B$2="",TODAY(),Resumen!$B$2))</f>
        <v/>
      </c>
      <c r="I575" s="5" t="str">
        <f>IF(COUNTA(A575:E575)=0,"",IF(G575="Sí","Renovado",IF(E575="","Sin fecha",IF(H575&lt;0,"Vencido",IF(H575&lt;=30,"Por vencer","Vigente")))))</f>
        <v/>
      </c>
    </row>
    <row r="576">
      <c r="H576" s="5" t="str">
        <f>IF(E576="","",E576-IF(Resumen!$B$2="",TODAY(),Resumen!$B$2))</f>
        <v/>
      </c>
      <c r="I576" s="5" t="str">
        <f>IF(COUNTA(A576:E576)=0,"",IF(G576="Sí","Renovado",IF(E576="","Sin fecha",IF(H576&lt;0,"Vencido",IF(H576&lt;=30,"Por vencer","Vigente")))))</f>
        <v/>
      </c>
    </row>
    <row r="577">
      <c r="H577" s="5" t="str">
        <f>IF(E577="","",E577-IF(Resumen!$B$2="",TODAY(),Resumen!$B$2))</f>
        <v/>
      </c>
      <c r="I577" s="5" t="str">
        <f>IF(COUNTA(A577:E577)=0,"",IF(G577="Sí","Renovado",IF(E577="","Sin fecha",IF(H577&lt;0,"Vencido",IF(H577&lt;=30,"Por vencer","Vigente")))))</f>
        <v/>
      </c>
    </row>
    <row r="578">
      <c r="H578" s="5" t="str">
        <f>IF(E578="","",E578-IF(Resumen!$B$2="",TODAY(),Resumen!$B$2))</f>
        <v/>
      </c>
      <c r="I578" s="5" t="str">
        <f>IF(COUNTA(A578:E578)=0,"",IF(G578="Sí","Renovado",IF(E578="","Sin fecha",IF(H578&lt;0,"Vencido",IF(H578&lt;=30,"Por vencer","Vigente")))))</f>
        <v/>
      </c>
    </row>
    <row r="579">
      <c r="H579" s="5" t="str">
        <f>IF(E579="","",E579-IF(Resumen!$B$2="",TODAY(),Resumen!$B$2))</f>
        <v/>
      </c>
      <c r="I579" s="5" t="str">
        <f>IF(COUNTA(A579:E579)=0,"",IF(G579="Sí","Renovado",IF(E579="","Sin fecha",IF(H579&lt;0,"Vencido",IF(H579&lt;=30,"Por vencer","Vigente")))))</f>
        <v/>
      </c>
    </row>
    <row r="580">
      <c r="H580" s="5" t="str">
        <f>IF(E580="","",E580-IF(Resumen!$B$2="",TODAY(),Resumen!$B$2))</f>
        <v/>
      </c>
      <c r="I580" s="5" t="str">
        <f>IF(COUNTA(A580:E580)=0,"",IF(G580="Sí","Renovado",IF(E580="","Sin fecha",IF(H580&lt;0,"Vencido",IF(H580&lt;=30,"Por vencer","Vigente")))))</f>
        <v/>
      </c>
    </row>
    <row r="581">
      <c r="H581" s="5" t="str">
        <f>IF(E581="","",E581-IF(Resumen!$B$2="",TODAY(),Resumen!$B$2))</f>
        <v/>
      </c>
      <c r="I581" s="5" t="str">
        <f>IF(COUNTA(A581:E581)=0,"",IF(G581="Sí","Renovado",IF(E581="","Sin fecha",IF(H581&lt;0,"Vencido",IF(H581&lt;=30,"Por vencer","Vigente")))))</f>
        <v/>
      </c>
    </row>
    <row r="582">
      <c r="H582" s="5" t="str">
        <f>IF(E582="","",E582-IF(Resumen!$B$2="",TODAY(),Resumen!$B$2))</f>
        <v/>
      </c>
      <c r="I582" s="5" t="str">
        <f>IF(COUNTA(A582:E582)=0,"",IF(G582="Sí","Renovado",IF(E582="","Sin fecha",IF(H582&lt;0,"Vencido",IF(H582&lt;=30,"Por vencer","Vigente")))))</f>
        <v/>
      </c>
    </row>
    <row r="583">
      <c r="H583" s="5" t="str">
        <f>IF(E583="","",E583-IF(Resumen!$B$2="",TODAY(),Resumen!$B$2))</f>
        <v/>
      </c>
      <c r="I583" s="5" t="str">
        <f>IF(COUNTA(A583:E583)=0,"",IF(G583="Sí","Renovado",IF(E583="","Sin fecha",IF(H583&lt;0,"Vencido",IF(H583&lt;=30,"Por vencer","Vigente")))))</f>
        <v/>
      </c>
    </row>
    <row r="584">
      <c r="H584" s="5" t="str">
        <f>IF(E584="","",E584-IF(Resumen!$B$2="",TODAY(),Resumen!$B$2))</f>
        <v/>
      </c>
      <c r="I584" s="5" t="str">
        <f>IF(COUNTA(A584:E584)=0,"",IF(G584="Sí","Renovado",IF(E584="","Sin fecha",IF(H584&lt;0,"Vencido",IF(H584&lt;=30,"Por vencer","Vigente")))))</f>
        <v/>
      </c>
    </row>
    <row r="585">
      <c r="H585" s="5" t="str">
        <f>IF(E585="","",E585-IF(Resumen!$B$2="",TODAY(),Resumen!$B$2))</f>
        <v/>
      </c>
      <c r="I585" s="5" t="str">
        <f>IF(COUNTA(A585:E585)=0,"",IF(G585="Sí","Renovado",IF(E585="","Sin fecha",IF(H585&lt;0,"Vencido",IF(H585&lt;=30,"Por vencer","Vigente")))))</f>
        <v/>
      </c>
    </row>
    <row r="586">
      <c r="H586" s="5" t="str">
        <f>IF(E586="","",E586-IF(Resumen!$B$2="",TODAY(),Resumen!$B$2))</f>
        <v/>
      </c>
      <c r="I586" s="5" t="str">
        <f>IF(COUNTA(A586:E586)=0,"",IF(G586="Sí","Renovado",IF(E586="","Sin fecha",IF(H586&lt;0,"Vencido",IF(H586&lt;=30,"Por vencer","Vigente")))))</f>
        <v/>
      </c>
    </row>
    <row r="587">
      <c r="H587" s="5" t="str">
        <f>IF(E587="","",E587-IF(Resumen!$B$2="",TODAY(),Resumen!$B$2))</f>
        <v/>
      </c>
      <c r="I587" s="5" t="str">
        <f>IF(COUNTA(A587:E587)=0,"",IF(G587="Sí","Renovado",IF(E587="","Sin fecha",IF(H587&lt;0,"Vencido",IF(H587&lt;=30,"Por vencer","Vigente")))))</f>
        <v/>
      </c>
    </row>
    <row r="588">
      <c r="H588" s="5" t="str">
        <f>IF(E588="","",E588-IF(Resumen!$B$2="",TODAY(),Resumen!$B$2))</f>
        <v/>
      </c>
      <c r="I588" s="5" t="str">
        <f>IF(COUNTA(A588:E588)=0,"",IF(G588="Sí","Renovado",IF(E588="","Sin fecha",IF(H588&lt;0,"Vencido",IF(H588&lt;=30,"Por vencer","Vigente")))))</f>
        <v/>
      </c>
    </row>
    <row r="589">
      <c r="H589" s="5" t="str">
        <f>IF(E589="","",E589-IF(Resumen!$B$2="",TODAY(),Resumen!$B$2))</f>
        <v/>
      </c>
      <c r="I589" s="5" t="str">
        <f>IF(COUNTA(A589:E589)=0,"",IF(G589="Sí","Renovado",IF(E589="","Sin fecha",IF(H589&lt;0,"Vencido",IF(H589&lt;=30,"Por vencer","Vigente")))))</f>
        <v/>
      </c>
    </row>
    <row r="590">
      <c r="H590" s="5" t="str">
        <f>IF(E590="","",E590-IF(Resumen!$B$2="",TODAY(),Resumen!$B$2))</f>
        <v/>
      </c>
      <c r="I590" s="5" t="str">
        <f>IF(COUNTA(A590:E590)=0,"",IF(G590="Sí","Renovado",IF(E590="","Sin fecha",IF(H590&lt;0,"Vencido",IF(H590&lt;=30,"Por vencer","Vigente")))))</f>
        <v/>
      </c>
    </row>
    <row r="591">
      <c r="H591" s="5" t="str">
        <f>IF(E591="","",E591-IF(Resumen!$B$2="",TODAY(),Resumen!$B$2))</f>
        <v/>
      </c>
      <c r="I591" s="5" t="str">
        <f>IF(COUNTA(A591:E591)=0,"",IF(G591="Sí","Renovado",IF(E591="","Sin fecha",IF(H591&lt;0,"Vencido",IF(H591&lt;=30,"Por vencer","Vigente")))))</f>
        <v/>
      </c>
    </row>
    <row r="592">
      <c r="H592" s="5" t="str">
        <f>IF(E592="","",E592-IF(Resumen!$B$2="",TODAY(),Resumen!$B$2))</f>
        <v/>
      </c>
      <c r="I592" s="5" t="str">
        <f>IF(COUNTA(A592:E592)=0,"",IF(G592="Sí","Renovado",IF(E592="","Sin fecha",IF(H592&lt;0,"Vencido",IF(H592&lt;=30,"Por vencer","Vigente")))))</f>
        <v/>
      </c>
    </row>
    <row r="593">
      <c r="H593" s="5" t="str">
        <f>IF(E593="","",E593-IF(Resumen!$B$2="",TODAY(),Resumen!$B$2))</f>
        <v/>
      </c>
      <c r="I593" s="5" t="str">
        <f>IF(COUNTA(A593:E593)=0,"",IF(G593="Sí","Renovado",IF(E593="","Sin fecha",IF(H593&lt;0,"Vencido",IF(H593&lt;=30,"Por vencer","Vigente")))))</f>
        <v/>
      </c>
    </row>
    <row r="594">
      <c r="H594" s="5" t="str">
        <f>IF(E594="","",E594-IF(Resumen!$B$2="",TODAY(),Resumen!$B$2))</f>
        <v/>
      </c>
      <c r="I594" s="5" t="str">
        <f>IF(COUNTA(A594:E594)=0,"",IF(G594="Sí","Renovado",IF(E594="","Sin fecha",IF(H594&lt;0,"Vencido",IF(H594&lt;=30,"Por vencer","Vigente")))))</f>
        <v/>
      </c>
    </row>
    <row r="595">
      <c r="H595" s="5" t="str">
        <f>IF(E595="","",E595-IF(Resumen!$B$2="",TODAY(),Resumen!$B$2))</f>
        <v/>
      </c>
      <c r="I595" s="5" t="str">
        <f>IF(COUNTA(A595:E595)=0,"",IF(G595="Sí","Renovado",IF(E595="","Sin fecha",IF(H595&lt;0,"Vencido",IF(H595&lt;=30,"Por vencer","Vigente")))))</f>
        <v/>
      </c>
    </row>
    <row r="596">
      <c r="H596" s="5" t="str">
        <f>IF(E596="","",E596-IF(Resumen!$B$2="",TODAY(),Resumen!$B$2))</f>
        <v/>
      </c>
      <c r="I596" s="5" t="str">
        <f>IF(COUNTA(A596:E596)=0,"",IF(G596="Sí","Renovado",IF(E596="","Sin fecha",IF(H596&lt;0,"Vencido",IF(H596&lt;=30,"Por vencer","Vigente")))))</f>
        <v/>
      </c>
    </row>
    <row r="597">
      <c r="H597" s="5" t="str">
        <f>IF(E597="","",E597-IF(Resumen!$B$2="",TODAY(),Resumen!$B$2))</f>
        <v/>
      </c>
      <c r="I597" s="5" t="str">
        <f>IF(COUNTA(A597:E597)=0,"",IF(G597="Sí","Renovado",IF(E597="","Sin fecha",IF(H597&lt;0,"Vencido",IF(H597&lt;=30,"Por vencer","Vigente")))))</f>
        <v/>
      </c>
    </row>
    <row r="598">
      <c r="H598" s="5" t="str">
        <f>IF(E598="","",E598-IF(Resumen!$B$2="",TODAY(),Resumen!$B$2))</f>
        <v/>
      </c>
      <c r="I598" s="5" t="str">
        <f>IF(COUNTA(A598:E598)=0,"",IF(G598="Sí","Renovado",IF(E598="","Sin fecha",IF(H598&lt;0,"Vencido",IF(H598&lt;=30,"Por vencer","Vigente")))))</f>
        <v/>
      </c>
    </row>
    <row r="599">
      <c r="H599" s="5" t="str">
        <f>IF(E599="","",E599-IF(Resumen!$B$2="",TODAY(),Resumen!$B$2))</f>
        <v/>
      </c>
      <c r="I599" s="5" t="str">
        <f>IF(COUNTA(A599:E599)=0,"",IF(G599="Sí","Renovado",IF(E599="","Sin fecha",IF(H599&lt;0,"Vencido",IF(H599&lt;=30,"Por vencer","Vigente")))))</f>
        <v/>
      </c>
    </row>
    <row r="600">
      <c r="H600" s="5" t="str">
        <f>IF(E600="","",E600-IF(Resumen!$B$2="",TODAY(),Resumen!$B$2))</f>
        <v/>
      </c>
      <c r="I600" s="5" t="str">
        <f>IF(COUNTA(A600:E600)=0,"",IF(G600="Sí","Renovado",IF(E600="","Sin fecha",IF(H600&lt;0,"Vencido",IF(H600&lt;=30,"Por vencer","Vigente")))))</f>
        <v/>
      </c>
    </row>
    <row r="601">
      <c r="H601" s="5" t="str">
        <f>IF(E601="","",E601-IF(Resumen!$B$2="",TODAY(),Resumen!$B$2))</f>
        <v/>
      </c>
      <c r="I601" s="5" t="str">
        <f>IF(COUNTA(A601:E601)=0,"",IF(G601="Sí","Renovado",IF(E601="","Sin fecha",IF(H601&lt;0,"Vencido",IF(H601&lt;=30,"Por vencer","Vigente")))))</f>
        <v/>
      </c>
    </row>
    <row r="602">
      <c r="H602" s="5" t="str">
        <f>IF(E602="","",E602-IF(Resumen!$B$2="",TODAY(),Resumen!$B$2))</f>
        <v/>
      </c>
      <c r="I602" s="5" t="str">
        <f>IF(COUNTA(A602:E602)=0,"",IF(G602="Sí","Renovado",IF(E602="","Sin fecha",IF(H602&lt;0,"Vencido",IF(H602&lt;=30,"Por vencer","Vigente")))))</f>
        <v/>
      </c>
    </row>
    <row r="603">
      <c r="H603" s="5" t="str">
        <f>IF(E603="","",E603-IF(Resumen!$B$2="",TODAY(),Resumen!$B$2))</f>
        <v/>
      </c>
      <c r="I603" s="5" t="str">
        <f>IF(COUNTA(A603:E603)=0,"",IF(G603="Sí","Renovado",IF(E603="","Sin fecha",IF(H603&lt;0,"Vencido",IF(H603&lt;=30,"Por vencer","Vigente")))))</f>
        <v/>
      </c>
    </row>
    <row r="604">
      <c r="H604" s="5" t="str">
        <f>IF(E604="","",E604-IF(Resumen!$B$2="",TODAY(),Resumen!$B$2))</f>
        <v/>
      </c>
      <c r="I604" s="5" t="str">
        <f>IF(COUNTA(A604:E604)=0,"",IF(G604="Sí","Renovado",IF(E604="","Sin fecha",IF(H604&lt;0,"Vencido",IF(H604&lt;=30,"Por vencer","Vigente")))))</f>
        <v/>
      </c>
    </row>
    <row r="605">
      <c r="H605" s="5" t="str">
        <f>IF(E605="","",E605-IF(Resumen!$B$2="",TODAY(),Resumen!$B$2))</f>
        <v/>
      </c>
      <c r="I605" s="5" t="str">
        <f>IF(COUNTA(A605:E605)=0,"",IF(G605="Sí","Renovado",IF(E605="","Sin fecha",IF(H605&lt;0,"Vencido",IF(H605&lt;=30,"Por vencer","Vigente")))))</f>
        <v/>
      </c>
    </row>
    <row r="606">
      <c r="H606" s="5" t="str">
        <f>IF(E606="","",E606-IF(Resumen!$B$2="",TODAY(),Resumen!$B$2))</f>
        <v/>
      </c>
      <c r="I606" s="5" t="str">
        <f>IF(COUNTA(A606:E606)=0,"",IF(G606="Sí","Renovado",IF(E606="","Sin fecha",IF(H606&lt;0,"Vencido",IF(H606&lt;=30,"Por vencer","Vigente")))))</f>
        <v/>
      </c>
    </row>
    <row r="607">
      <c r="H607" s="5" t="str">
        <f>IF(E607="","",E607-IF(Resumen!$B$2="",TODAY(),Resumen!$B$2))</f>
        <v/>
      </c>
      <c r="I607" s="5" t="str">
        <f>IF(COUNTA(A607:E607)=0,"",IF(G607="Sí","Renovado",IF(E607="","Sin fecha",IF(H607&lt;0,"Vencido",IF(H607&lt;=30,"Por vencer","Vigente")))))</f>
        <v/>
      </c>
    </row>
    <row r="608">
      <c r="H608" s="5" t="str">
        <f>IF(E608="","",E608-IF(Resumen!$B$2="",TODAY(),Resumen!$B$2))</f>
        <v/>
      </c>
      <c r="I608" s="5" t="str">
        <f>IF(COUNTA(A608:E608)=0,"",IF(G608="Sí","Renovado",IF(E608="","Sin fecha",IF(H608&lt;0,"Vencido",IF(H608&lt;=30,"Por vencer","Vigente")))))</f>
        <v/>
      </c>
    </row>
    <row r="609">
      <c r="H609" s="5" t="str">
        <f>IF(E609="","",E609-IF(Resumen!$B$2="",TODAY(),Resumen!$B$2))</f>
        <v/>
      </c>
      <c r="I609" s="5" t="str">
        <f>IF(COUNTA(A609:E609)=0,"",IF(G609="Sí","Renovado",IF(E609="","Sin fecha",IF(H609&lt;0,"Vencido",IF(H609&lt;=30,"Por vencer","Vigente")))))</f>
        <v/>
      </c>
    </row>
    <row r="610">
      <c r="H610" s="5" t="str">
        <f>IF(E610="","",E610-IF(Resumen!$B$2="",TODAY(),Resumen!$B$2))</f>
        <v/>
      </c>
      <c r="I610" s="5" t="str">
        <f>IF(COUNTA(A610:E610)=0,"",IF(G610="Sí","Renovado",IF(E610="","Sin fecha",IF(H610&lt;0,"Vencido",IF(H610&lt;=30,"Por vencer","Vigente")))))</f>
        <v/>
      </c>
    </row>
    <row r="611">
      <c r="H611" s="5" t="str">
        <f>IF(E611="","",E611-IF(Resumen!$B$2="",TODAY(),Resumen!$B$2))</f>
        <v/>
      </c>
      <c r="I611" s="5" t="str">
        <f>IF(COUNTA(A611:E611)=0,"",IF(G611="Sí","Renovado",IF(E611="","Sin fecha",IF(H611&lt;0,"Vencido",IF(H611&lt;=30,"Por vencer","Vigente")))))</f>
        <v/>
      </c>
    </row>
    <row r="612">
      <c r="H612" s="5" t="str">
        <f>IF(E612="","",E612-IF(Resumen!$B$2="",TODAY(),Resumen!$B$2))</f>
        <v/>
      </c>
      <c r="I612" s="5" t="str">
        <f>IF(COUNTA(A612:E612)=0,"",IF(G612="Sí","Renovado",IF(E612="","Sin fecha",IF(H612&lt;0,"Vencido",IF(H612&lt;=30,"Por vencer","Vigente")))))</f>
        <v/>
      </c>
    </row>
    <row r="613">
      <c r="H613" s="5" t="str">
        <f>IF(E613="","",E613-IF(Resumen!$B$2="",TODAY(),Resumen!$B$2))</f>
        <v/>
      </c>
      <c r="I613" s="5" t="str">
        <f>IF(COUNTA(A613:E613)=0,"",IF(G613="Sí","Renovado",IF(E613="","Sin fecha",IF(H613&lt;0,"Vencido",IF(H613&lt;=30,"Por vencer","Vigente")))))</f>
        <v/>
      </c>
    </row>
    <row r="614">
      <c r="H614" s="5" t="str">
        <f>IF(E614="","",E614-IF(Resumen!$B$2="",TODAY(),Resumen!$B$2))</f>
        <v/>
      </c>
      <c r="I614" s="5" t="str">
        <f>IF(COUNTA(A614:E614)=0,"",IF(G614="Sí","Renovado",IF(E614="","Sin fecha",IF(H614&lt;0,"Vencido",IF(H614&lt;=30,"Por vencer","Vigente")))))</f>
        <v/>
      </c>
    </row>
    <row r="615">
      <c r="H615" s="5" t="str">
        <f>IF(E615="","",E615-IF(Resumen!$B$2="",TODAY(),Resumen!$B$2))</f>
        <v/>
      </c>
      <c r="I615" s="5" t="str">
        <f>IF(COUNTA(A615:E615)=0,"",IF(G615="Sí","Renovado",IF(E615="","Sin fecha",IF(H615&lt;0,"Vencido",IF(H615&lt;=30,"Por vencer","Vigente")))))</f>
        <v/>
      </c>
    </row>
    <row r="616">
      <c r="H616" s="5" t="str">
        <f>IF(E616="","",E616-IF(Resumen!$B$2="",TODAY(),Resumen!$B$2))</f>
        <v/>
      </c>
      <c r="I616" s="5" t="str">
        <f>IF(COUNTA(A616:E616)=0,"",IF(G616="Sí","Renovado",IF(E616="","Sin fecha",IF(H616&lt;0,"Vencido",IF(H616&lt;=30,"Por vencer","Vigente")))))</f>
        <v/>
      </c>
    </row>
    <row r="617">
      <c r="H617" s="5" t="str">
        <f>IF(E617="","",E617-IF(Resumen!$B$2="",TODAY(),Resumen!$B$2))</f>
        <v/>
      </c>
      <c r="I617" s="5" t="str">
        <f>IF(COUNTA(A617:E617)=0,"",IF(G617="Sí","Renovado",IF(E617="","Sin fecha",IF(H617&lt;0,"Vencido",IF(H617&lt;=30,"Por vencer","Vigente")))))</f>
        <v/>
      </c>
    </row>
    <row r="618">
      <c r="H618" s="5" t="str">
        <f>IF(E618="","",E618-IF(Resumen!$B$2="",TODAY(),Resumen!$B$2))</f>
        <v/>
      </c>
      <c r="I618" s="5" t="str">
        <f>IF(COUNTA(A618:E618)=0,"",IF(G618="Sí","Renovado",IF(E618="","Sin fecha",IF(H618&lt;0,"Vencido",IF(H618&lt;=30,"Por vencer","Vigente")))))</f>
        <v/>
      </c>
    </row>
    <row r="619">
      <c r="H619" s="5" t="str">
        <f>IF(E619="","",E619-IF(Resumen!$B$2="",TODAY(),Resumen!$B$2))</f>
        <v/>
      </c>
      <c r="I619" s="5" t="str">
        <f>IF(COUNTA(A619:E619)=0,"",IF(G619="Sí","Renovado",IF(E619="","Sin fecha",IF(H619&lt;0,"Vencido",IF(H619&lt;=30,"Por vencer","Vigente")))))</f>
        <v/>
      </c>
    </row>
    <row r="620">
      <c r="H620" s="5" t="str">
        <f>IF(E620="","",E620-IF(Resumen!$B$2="",TODAY(),Resumen!$B$2))</f>
        <v/>
      </c>
      <c r="I620" s="5" t="str">
        <f>IF(COUNTA(A620:E620)=0,"",IF(G620="Sí","Renovado",IF(E620="","Sin fecha",IF(H620&lt;0,"Vencido",IF(H620&lt;=30,"Por vencer","Vigente")))))</f>
        <v/>
      </c>
    </row>
    <row r="621">
      <c r="H621" s="5" t="str">
        <f>IF(E621="","",E621-IF(Resumen!$B$2="",TODAY(),Resumen!$B$2))</f>
        <v/>
      </c>
      <c r="I621" s="5" t="str">
        <f>IF(COUNTA(A621:E621)=0,"",IF(G621="Sí","Renovado",IF(E621="","Sin fecha",IF(H621&lt;0,"Vencido",IF(H621&lt;=30,"Por vencer","Vigente")))))</f>
        <v/>
      </c>
    </row>
    <row r="622">
      <c r="H622" s="5" t="str">
        <f>IF(E622="","",E622-IF(Resumen!$B$2="",TODAY(),Resumen!$B$2))</f>
        <v/>
      </c>
      <c r="I622" s="5" t="str">
        <f>IF(COUNTA(A622:E622)=0,"",IF(G622="Sí","Renovado",IF(E622="","Sin fecha",IF(H622&lt;0,"Vencido",IF(H622&lt;=30,"Por vencer","Vigente")))))</f>
        <v/>
      </c>
    </row>
    <row r="623">
      <c r="H623" s="5" t="str">
        <f>IF(E623="","",E623-IF(Resumen!$B$2="",TODAY(),Resumen!$B$2))</f>
        <v/>
      </c>
      <c r="I623" s="5" t="str">
        <f>IF(COUNTA(A623:E623)=0,"",IF(G623="Sí","Renovado",IF(E623="","Sin fecha",IF(H623&lt;0,"Vencido",IF(H623&lt;=30,"Por vencer","Vigente")))))</f>
        <v/>
      </c>
    </row>
    <row r="624">
      <c r="H624" s="5" t="str">
        <f>IF(E624="","",E624-IF(Resumen!$B$2="",TODAY(),Resumen!$B$2))</f>
        <v/>
      </c>
      <c r="I624" s="5" t="str">
        <f>IF(COUNTA(A624:E624)=0,"",IF(G624="Sí","Renovado",IF(E624="","Sin fecha",IF(H624&lt;0,"Vencido",IF(H624&lt;=30,"Por vencer","Vigente")))))</f>
        <v/>
      </c>
    </row>
    <row r="625">
      <c r="H625" s="5" t="str">
        <f>IF(E625="","",E625-IF(Resumen!$B$2="",TODAY(),Resumen!$B$2))</f>
        <v/>
      </c>
      <c r="I625" s="5" t="str">
        <f>IF(COUNTA(A625:E625)=0,"",IF(G625="Sí","Renovado",IF(E625="","Sin fecha",IF(H625&lt;0,"Vencido",IF(H625&lt;=30,"Por vencer","Vigente")))))</f>
        <v/>
      </c>
    </row>
    <row r="626">
      <c r="H626" s="5" t="str">
        <f>IF(E626="","",E626-IF(Resumen!$B$2="",TODAY(),Resumen!$B$2))</f>
        <v/>
      </c>
      <c r="I626" s="5" t="str">
        <f>IF(COUNTA(A626:E626)=0,"",IF(G626="Sí","Renovado",IF(E626="","Sin fecha",IF(H626&lt;0,"Vencido",IF(H626&lt;=30,"Por vencer","Vigente")))))</f>
        <v/>
      </c>
    </row>
    <row r="627">
      <c r="H627" s="5" t="str">
        <f>IF(E627="","",E627-IF(Resumen!$B$2="",TODAY(),Resumen!$B$2))</f>
        <v/>
      </c>
      <c r="I627" s="5" t="str">
        <f>IF(COUNTA(A627:E627)=0,"",IF(G627="Sí","Renovado",IF(E627="","Sin fecha",IF(H627&lt;0,"Vencido",IF(H627&lt;=30,"Por vencer","Vigente")))))</f>
        <v/>
      </c>
    </row>
    <row r="628">
      <c r="H628" s="5" t="str">
        <f>IF(E628="","",E628-IF(Resumen!$B$2="",TODAY(),Resumen!$B$2))</f>
        <v/>
      </c>
      <c r="I628" s="5" t="str">
        <f>IF(COUNTA(A628:E628)=0,"",IF(G628="Sí","Renovado",IF(E628="","Sin fecha",IF(H628&lt;0,"Vencido",IF(H628&lt;=30,"Por vencer","Vigente")))))</f>
        <v/>
      </c>
    </row>
    <row r="629">
      <c r="H629" s="5" t="str">
        <f>IF(E629="","",E629-IF(Resumen!$B$2="",TODAY(),Resumen!$B$2))</f>
        <v/>
      </c>
      <c r="I629" s="5" t="str">
        <f>IF(COUNTA(A629:E629)=0,"",IF(G629="Sí","Renovado",IF(E629="","Sin fecha",IF(H629&lt;0,"Vencido",IF(H629&lt;=30,"Por vencer","Vigente")))))</f>
        <v/>
      </c>
    </row>
    <row r="630">
      <c r="H630" s="5" t="str">
        <f>IF(E630="","",E630-IF(Resumen!$B$2="",TODAY(),Resumen!$B$2))</f>
        <v/>
      </c>
      <c r="I630" s="5" t="str">
        <f>IF(COUNTA(A630:E630)=0,"",IF(G630="Sí","Renovado",IF(E630="","Sin fecha",IF(H630&lt;0,"Vencido",IF(H630&lt;=30,"Por vencer","Vigente")))))</f>
        <v/>
      </c>
    </row>
    <row r="631">
      <c r="H631" s="5" t="str">
        <f>IF(E631="","",E631-IF(Resumen!$B$2="",TODAY(),Resumen!$B$2))</f>
        <v/>
      </c>
      <c r="I631" s="5" t="str">
        <f>IF(COUNTA(A631:E631)=0,"",IF(G631="Sí","Renovado",IF(E631="","Sin fecha",IF(H631&lt;0,"Vencido",IF(H631&lt;=30,"Por vencer","Vigente")))))</f>
        <v/>
      </c>
    </row>
    <row r="632">
      <c r="H632" s="5" t="str">
        <f>IF(E632="","",E632-IF(Resumen!$B$2="",TODAY(),Resumen!$B$2))</f>
        <v/>
      </c>
      <c r="I632" s="5" t="str">
        <f>IF(COUNTA(A632:E632)=0,"",IF(G632="Sí","Renovado",IF(E632="","Sin fecha",IF(H632&lt;0,"Vencido",IF(H632&lt;=30,"Por vencer","Vigente")))))</f>
        <v/>
      </c>
    </row>
    <row r="633">
      <c r="H633" s="5" t="str">
        <f>IF(E633="","",E633-IF(Resumen!$B$2="",TODAY(),Resumen!$B$2))</f>
        <v/>
      </c>
      <c r="I633" s="5" t="str">
        <f>IF(COUNTA(A633:E633)=0,"",IF(G633="Sí","Renovado",IF(E633="","Sin fecha",IF(H633&lt;0,"Vencido",IF(H633&lt;=30,"Por vencer","Vigente")))))</f>
        <v/>
      </c>
    </row>
    <row r="634">
      <c r="H634" s="5" t="str">
        <f>IF(E634="","",E634-IF(Resumen!$B$2="",TODAY(),Resumen!$B$2))</f>
        <v/>
      </c>
      <c r="I634" s="5" t="str">
        <f>IF(COUNTA(A634:E634)=0,"",IF(G634="Sí","Renovado",IF(E634="","Sin fecha",IF(H634&lt;0,"Vencido",IF(H634&lt;=30,"Por vencer","Vigente")))))</f>
        <v/>
      </c>
    </row>
    <row r="635">
      <c r="H635" s="5" t="str">
        <f>IF(E635="","",E635-IF(Resumen!$B$2="",TODAY(),Resumen!$B$2))</f>
        <v/>
      </c>
      <c r="I635" s="5" t="str">
        <f>IF(COUNTA(A635:E635)=0,"",IF(G635="Sí","Renovado",IF(E635="","Sin fecha",IF(H635&lt;0,"Vencido",IF(H635&lt;=30,"Por vencer","Vigente")))))</f>
        <v/>
      </c>
    </row>
    <row r="636">
      <c r="H636" s="5" t="str">
        <f>IF(E636="","",E636-IF(Resumen!$B$2="",TODAY(),Resumen!$B$2))</f>
        <v/>
      </c>
      <c r="I636" s="5" t="str">
        <f>IF(COUNTA(A636:E636)=0,"",IF(G636="Sí","Renovado",IF(E636="","Sin fecha",IF(H636&lt;0,"Vencido",IF(H636&lt;=30,"Por vencer","Vigente")))))</f>
        <v/>
      </c>
    </row>
    <row r="637">
      <c r="H637" s="5" t="str">
        <f>IF(E637="","",E637-IF(Resumen!$B$2="",TODAY(),Resumen!$B$2))</f>
        <v/>
      </c>
      <c r="I637" s="5" t="str">
        <f>IF(COUNTA(A637:E637)=0,"",IF(G637="Sí","Renovado",IF(E637="","Sin fecha",IF(H637&lt;0,"Vencido",IF(H637&lt;=30,"Por vencer","Vigente")))))</f>
        <v/>
      </c>
    </row>
    <row r="638">
      <c r="H638" s="5" t="str">
        <f>IF(E638="","",E638-IF(Resumen!$B$2="",TODAY(),Resumen!$B$2))</f>
        <v/>
      </c>
      <c r="I638" s="5" t="str">
        <f>IF(COUNTA(A638:E638)=0,"",IF(G638="Sí","Renovado",IF(E638="","Sin fecha",IF(H638&lt;0,"Vencido",IF(H638&lt;=30,"Por vencer","Vigente")))))</f>
        <v/>
      </c>
    </row>
    <row r="639">
      <c r="H639" s="5" t="str">
        <f>IF(E639="","",E639-IF(Resumen!$B$2="",TODAY(),Resumen!$B$2))</f>
        <v/>
      </c>
      <c r="I639" s="5" t="str">
        <f>IF(COUNTA(A639:E639)=0,"",IF(G639="Sí","Renovado",IF(E639="","Sin fecha",IF(H639&lt;0,"Vencido",IF(H639&lt;=30,"Por vencer","Vigente")))))</f>
        <v/>
      </c>
    </row>
    <row r="640">
      <c r="H640" s="5" t="str">
        <f>IF(E640="","",E640-IF(Resumen!$B$2="",TODAY(),Resumen!$B$2))</f>
        <v/>
      </c>
      <c r="I640" s="5" t="str">
        <f>IF(COUNTA(A640:E640)=0,"",IF(G640="Sí","Renovado",IF(E640="","Sin fecha",IF(H640&lt;0,"Vencido",IF(H640&lt;=30,"Por vencer","Vigente")))))</f>
        <v/>
      </c>
    </row>
    <row r="641">
      <c r="H641" s="5" t="str">
        <f>IF(E641="","",E641-IF(Resumen!$B$2="",TODAY(),Resumen!$B$2))</f>
        <v/>
      </c>
      <c r="I641" s="5" t="str">
        <f>IF(COUNTA(A641:E641)=0,"",IF(G641="Sí","Renovado",IF(E641="","Sin fecha",IF(H641&lt;0,"Vencido",IF(H641&lt;=30,"Por vencer","Vigente")))))</f>
        <v/>
      </c>
    </row>
    <row r="642">
      <c r="H642" s="5" t="str">
        <f>IF(E642="","",E642-IF(Resumen!$B$2="",TODAY(),Resumen!$B$2))</f>
        <v/>
      </c>
      <c r="I642" s="5" t="str">
        <f>IF(COUNTA(A642:E642)=0,"",IF(G642="Sí","Renovado",IF(E642="","Sin fecha",IF(H642&lt;0,"Vencido",IF(H642&lt;=30,"Por vencer","Vigente")))))</f>
        <v/>
      </c>
    </row>
    <row r="643">
      <c r="H643" s="5" t="str">
        <f>IF(E643="","",E643-IF(Resumen!$B$2="",TODAY(),Resumen!$B$2))</f>
        <v/>
      </c>
      <c r="I643" s="5" t="str">
        <f>IF(COUNTA(A643:E643)=0,"",IF(G643="Sí","Renovado",IF(E643="","Sin fecha",IF(H643&lt;0,"Vencido",IF(H643&lt;=30,"Por vencer","Vigente")))))</f>
        <v/>
      </c>
    </row>
    <row r="644">
      <c r="H644" s="5" t="str">
        <f>IF(E644="","",E644-IF(Resumen!$B$2="",TODAY(),Resumen!$B$2))</f>
        <v/>
      </c>
      <c r="I644" s="5" t="str">
        <f>IF(COUNTA(A644:E644)=0,"",IF(G644="Sí","Renovado",IF(E644="","Sin fecha",IF(H644&lt;0,"Vencido",IF(H644&lt;=30,"Por vencer","Vigente")))))</f>
        <v/>
      </c>
    </row>
    <row r="645">
      <c r="H645" s="5" t="str">
        <f>IF(E645="","",E645-IF(Resumen!$B$2="",TODAY(),Resumen!$B$2))</f>
        <v/>
      </c>
      <c r="I645" s="5" t="str">
        <f>IF(COUNTA(A645:E645)=0,"",IF(G645="Sí","Renovado",IF(E645="","Sin fecha",IF(H645&lt;0,"Vencido",IF(H645&lt;=30,"Por vencer","Vigente")))))</f>
        <v/>
      </c>
    </row>
    <row r="646">
      <c r="H646" s="5" t="str">
        <f>IF(E646="","",E646-IF(Resumen!$B$2="",TODAY(),Resumen!$B$2))</f>
        <v/>
      </c>
      <c r="I646" s="5" t="str">
        <f>IF(COUNTA(A646:E646)=0,"",IF(G646="Sí","Renovado",IF(E646="","Sin fecha",IF(H646&lt;0,"Vencido",IF(H646&lt;=30,"Por vencer","Vigente")))))</f>
        <v/>
      </c>
    </row>
    <row r="647">
      <c r="H647" s="5" t="str">
        <f>IF(E647="","",E647-IF(Resumen!$B$2="",TODAY(),Resumen!$B$2))</f>
        <v/>
      </c>
      <c r="I647" s="5" t="str">
        <f>IF(COUNTA(A647:E647)=0,"",IF(G647="Sí","Renovado",IF(E647="","Sin fecha",IF(H647&lt;0,"Vencido",IF(H647&lt;=30,"Por vencer","Vigente")))))</f>
        <v/>
      </c>
    </row>
    <row r="648">
      <c r="H648" s="5" t="str">
        <f>IF(E648="","",E648-IF(Resumen!$B$2="",TODAY(),Resumen!$B$2))</f>
        <v/>
      </c>
      <c r="I648" s="5" t="str">
        <f>IF(COUNTA(A648:E648)=0,"",IF(G648="Sí","Renovado",IF(E648="","Sin fecha",IF(H648&lt;0,"Vencido",IF(H648&lt;=30,"Por vencer","Vigente")))))</f>
        <v/>
      </c>
    </row>
    <row r="649">
      <c r="H649" s="5" t="str">
        <f>IF(E649="","",E649-IF(Resumen!$B$2="",TODAY(),Resumen!$B$2))</f>
        <v/>
      </c>
      <c r="I649" s="5" t="str">
        <f>IF(COUNTA(A649:E649)=0,"",IF(G649="Sí","Renovado",IF(E649="","Sin fecha",IF(H649&lt;0,"Vencido",IF(H649&lt;=30,"Por vencer","Vigente")))))</f>
        <v/>
      </c>
    </row>
    <row r="650">
      <c r="H650" s="5" t="str">
        <f>IF(E650="","",E650-IF(Resumen!$B$2="",TODAY(),Resumen!$B$2))</f>
        <v/>
      </c>
      <c r="I650" s="5" t="str">
        <f>IF(COUNTA(A650:E650)=0,"",IF(G650="Sí","Renovado",IF(E650="","Sin fecha",IF(H650&lt;0,"Vencido",IF(H650&lt;=30,"Por vencer","Vigente")))))</f>
        <v/>
      </c>
    </row>
    <row r="651">
      <c r="H651" s="5" t="str">
        <f>IF(E651="","",E651-IF(Resumen!$B$2="",TODAY(),Resumen!$B$2))</f>
        <v/>
      </c>
      <c r="I651" s="5" t="str">
        <f>IF(COUNTA(A651:E651)=0,"",IF(G651="Sí","Renovado",IF(E651="","Sin fecha",IF(H651&lt;0,"Vencido",IF(H651&lt;=30,"Por vencer","Vigente")))))</f>
        <v/>
      </c>
    </row>
    <row r="652">
      <c r="H652" s="5" t="str">
        <f>IF(E652="","",E652-IF(Resumen!$B$2="",TODAY(),Resumen!$B$2))</f>
        <v/>
      </c>
      <c r="I652" s="5" t="str">
        <f>IF(COUNTA(A652:E652)=0,"",IF(G652="Sí","Renovado",IF(E652="","Sin fecha",IF(H652&lt;0,"Vencido",IF(H652&lt;=30,"Por vencer","Vigente")))))</f>
        <v/>
      </c>
    </row>
    <row r="653">
      <c r="H653" s="5" t="str">
        <f>IF(E653="","",E653-IF(Resumen!$B$2="",TODAY(),Resumen!$B$2))</f>
        <v/>
      </c>
      <c r="I653" s="5" t="str">
        <f>IF(COUNTA(A653:E653)=0,"",IF(G653="Sí","Renovado",IF(E653="","Sin fecha",IF(H653&lt;0,"Vencido",IF(H653&lt;=30,"Por vencer","Vigente")))))</f>
        <v/>
      </c>
    </row>
    <row r="654">
      <c r="H654" s="5" t="str">
        <f>IF(E654="","",E654-IF(Resumen!$B$2="",TODAY(),Resumen!$B$2))</f>
        <v/>
      </c>
      <c r="I654" s="5" t="str">
        <f>IF(COUNTA(A654:E654)=0,"",IF(G654="Sí","Renovado",IF(E654="","Sin fecha",IF(H654&lt;0,"Vencido",IF(H654&lt;=30,"Por vencer","Vigente")))))</f>
        <v/>
      </c>
    </row>
    <row r="655">
      <c r="H655" s="5" t="str">
        <f>IF(E655="","",E655-IF(Resumen!$B$2="",TODAY(),Resumen!$B$2))</f>
        <v/>
      </c>
      <c r="I655" s="5" t="str">
        <f>IF(COUNTA(A655:E655)=0,"",IF(G655="Sí","Renovado",IF(E655="","Sin fecha",IF(H655&lt;0,"Vencido",IF(H655&lt;=30,"Por vencer","Vigente")))))</f>
        <v/>
      </c>
    </row>
    <row r="656">
      <c r="H656" s="5" t="str">
        <f>IF(E656="","",E656-IF(Resumen!$B$2="",TODAY(),Resumen!$B$2))</f>
        <v/>
      </c>
      <c r="I656" s="5" t="str">
        <f>IF(COUNTA(A656:E656)=0,"",IF(G656="Sí","Renovado",IF(E656="","Sin fecha",IF(H656&lt;0,"Vencido",IF(H656&lt;=30,"Por vencer","Vigente")))))</f>
        <v/>
      </c>
    </row>
    <row r="657">
      <c r="H657" s="5" t="str">
        <f>IF(E657="","",E657-IF(Resumen!$B$2="",TODAY(),Resumen!$B$2))</f>
        <v/>
      </c>
      <c r="I657" s="5" t="str">
        <f>IF(COUNTA(A657:E657)=0,"",IF(G657="Sí","Renovado",IF(E657="","Sin fecha",IF(H657&lt;0,"Vencido",IF(H657&lt;=30,"Por vencer","Vigente")))))</f>
        <v/>
      </c>
    </row>
    <row r="658">
      <c r="H658" s="5" t="str">
        <f>IF(E658="","",E658-IF(Resumen!$B$2="",TODAY(),Resumen!$B$2))</f>
        <v/>
      </c>
      <c r="I658" s="5" t="str">
        <f>IF(COUNTA(A658:E658)=0,"",IF(G658="Sí","Renovado",IF(E658="","Sin fecha",IF(H658&lt;0,"Vencido",IF(H658&lt;=30,"Por vencer","Vigente")))))</f>
        <v/>
      </c>
    </row>
    <row r="659">
      <c r="H659" s="5" t="str">
        <f>IF(E659="","",E659-IF(Resumen!$B$2="",TODAY(),Resumen!$B$2))</f>
        <v/>
      </c>
      <c r="I659" s="5" t="str">
        <f>IF(COUNTA(A659:E659)=0,"",IF(G659="Sí","Renovado",IF(E659="","Sin fecha",IF(H659&lt;0,"Vencido",IF(H659&lt;=30,"Por vencer","Vigente")))))</f>
        <v/>
      </c>
    </row>
    <row r="660">
      <c r="H660" s="5" t="str">
        <f>IF(E660="","",E660-IF(Resumen!$B$2="",TODAY(),Resumen!$B$2))</f>
        <v/>
      </c>
      <c r="I660" s="5" t="str">
        <f>IF(COUNTA(A660:E660)=0,"",IF(G660="Sí","Renovado",IF(E660="","Sin fecha",IF(H660&lt;0,"Vencido",IF(H660&lt;=30,"Por vencer","Vigente")))))</f>
        <v/>
      </c>
    </row>
    <row r="661">
      <c r="H661" s="5" t="str">
        <f>IF(E661="","",E661-IF(Resumen!$B$2="",TODAY(),Resumen!$B$2))</f>
        <v/>
      </c>
      <c r="I661" s="5" t="str">
        <f>IF(COUNTA(A661:E661)=0,"",IF(G661="Sí","Renovado",IF(E661="","Sin fecha",IF(H661&lt;0,"Vencido",IF(H661&lt;=30,"Por vencer","Vigente")))))</f>
        <v/>
      </c>
    </row>
    <row r="662">
      <c r="H662" s="5" t="str">
        <f>IF(E662="","",E662-IF(Resumen!$B$2="",TODAY(),Resumen!$B$2))</f>
        <v/>
      </c>
      <c r="I662" s="5" t="str">
        <f>IF(COUNTA(A662:E662)=0,"",IF(G662="Sí","Renovado",IF(E662="","Sin fecha",IF(H662&lt;0,"Vencido",IF(H662&lt;=30,"Por vencer","Vigente")))))</f>
        <v/>
      </c>
    </row>
    <row r="663">
      <c r="H663" s="5" t="str">
        <f>IF(E663="","",E663-IF(Resumen!$B$2="",TODAY(),Resumen!$B$2))</f>
        <v/>
      </c>
      <c r="I663" s="5" t="str">
        <f>IF(COUNTA(A663:E663)=0,"",IF(G663="Sí","Renovado",IF(E663="","Sin fecha",IF(H663&lt;0,"Vencido",IF(H663&lt;=30,"Por vencer","Vigente")))))</f>
        <v/>
      </c>
    </row>
    <row r="664">
      <c r="H664" s="5" t="str">
        <f>IF(E664="","",E664-IF(Resumen!$B$2="",TODAY(),Resumen!$B$2))</f>
        <v/>
      </c>
      <c r="I664" s="5" t="str">
        <f>IF(COUNTA(A664:E664)=0,"",IF(G664="Sí","Renovado",IF(E664="","Sin fecha",IF(H664&lt;0,"Vencido",IF(H664&lt;=30,"Por vencer","Vigente")))))</f>
        <v/>
      </c>
    </row>
    <row r="665">
      <c r="H665" s="5" t="str">
        <f>IF(E665="","",E665-IF(Resumen!$B$2="",TODAY(),Resumen!$B$2))</f>
        <v/>
      </c>
      <c r="I665" s="5" t="str">
        <f>IF(COUNTA(A665:E665)=0,"",IF(G665="Sí","Renovado",IF(E665="","Sin fecha",IF(H665&lt;0,"Vencido",IF(H665&lt;=30,"Por vencer","Vigente")))))</f>
        <v/>
      </c>
    </row>
    <row r="666">
      <c r="H666" s="5" t="str">
        <f>IF(E666="","",E666-IF(Resumen!$B$2="",TODAY(),Resumen!$B$2))</f>
        <v/>
      </c>
      <c r="I666" s="5" t="str">
        <f>IF(COUNTA(A666:E666)=0,"",IF(G666="Sí","Renovado",IF(E666="","Sin fecha",IF(H666&lt;0,"Vencido",IF(H666&lt;=30,"Por vencer","Vigente")))))</f>
        <v/>
      </c>
    </row>
    <row r="667">
      <c r="H667" s="5" t="str">
        <f>IF(E667="","",E667-IF(Resumen!$B$2="",TODAY(),Resumen!$B$2))</f>
        <v/>
      </c>
      <c r="I667" s="5" t="str">
        <f>IF(COUNTA(A667:E667)=0,"",IF(G667="Sí","Renovado",IF(E667="","Sin fecha",IF(H667&lt;0,"Vencido",IF(H667&lt;=30,"Por vencer","Vigente")))))</f>
        <v/>
      </c>
    </row>
    <row r="668">
      <c r="H668" s="5" t="str">
        <f>IF(E668="","",E668-IF(Resumen!$B$2="",TODAY(),Resumen!$B$2))</f>
        <v/>
      </c>
      <c r="I668" s="5" t="str">
        <f>IF(COUNTA(A668:E668)=0,"",IF(G668="Sí","Renovado",IF(E668="","Sin fecha",IF(H668&lt;0,"Vencido",IF(H668&lt;=30,"Por vencer","Vigente")))))</f>
        <v/>
      </c>
    </row>
    <row r="669">
      <c r="H669" s="5" t="str">
        <f>IF(E669="","",E669-IF(Resumen!$B$2="",TODAY(),Resumen!$B$2))</f>
        <v/>
      </c>
      <c r="I669" s="5" t="str">
        <f>IF(COUNTA(A669:E669)=0,"",IF(G669="Sí","Renovado",IF(E669="","Sin fecha",IF(H669&lt;0,"Vencido",IF(H669&lt;=30,"Por vencer","Vigente")))))</f>
        <v/>
      </c>
    </row>
    <row r="670">
      <c r="H670" s="5" t="str">
        <f>IF(E670="","",E670-IF(Resumen!$B$2="",TODAY(),Resumen!$B$2))</f>
        <v/>
      </c>
      <c r="I670" s="5" t="str">
        <f>IF(COUNTA(A670:E670)=0,"",IF(G670="Sí","Renovado",IF(E670="","Sin fecha",IF(H670&lt;0,"Vencido",IF(H670&lt;=30,"Por vencer","Vigente")))))</f>
        <v/>
      </c>
    </row>
    <row r="671">
      <c r="H671" s="5" t="str">
        <f>IF(E671="","",E671-IF(Resumen!$B$2="",TODAY(),Resumen!$B$2))</f>
        <v/>
      </c>
      <c r="I671" s="5" t="str">
        <f>IF(COUNTA(A671:E671)=0,"",IF(G671="Sí","Renovado",IF(E671="","Sin fecha",IF(H671&lt;0,"Vencido",IF(H671&lt;=30,"Por vencer","Vigente")))))</f>
        <v/>
      </c>
    </row>
    <row r="672">
      <c r="H672" s="5" t="str">
        <f>IF(E672="","",E672-IF(Resumen!$B$2="",TODAY(),Resumen!$B$2))</f>
        <v/>
      </c>
      <c r="I672" s="5" t="str">
        <f>IF(COUNTA(A672:E672)=0,"",IF(G672="Sí","Renovado",IF(E672="","Sin fecha",IF(H672&lt;0,"Vencido",IF(H672&lt;=30,"Por vencer","Vigente")))))</f>
        <v/>
      </c>
    </row>
    <row r="673">
      <c r="H673" s="5" t="str">
        <f>IF(E673="","",E673-IF(Resumen!$B$2="",TODAY(),Resumen!$B$2))</f>
        <v/>
      </c>
      <c r="I673" s="5" t="str">
        <f>IF(COUNTA(A673:E673)=0,"",IF(G673="Sí","Renovado",IF(E673="","Sin fecha",IF(H673&lt;0,"Vencido",IF(H673&lt;=30,"Por vencer","Vigente")))))</f>
        <v/>
      </c>
    </row>
    <row r="674">
      <c r="H674" s="5" t="str">
        <f>IF(E674="","",E674-IF(Resumen!$B$2="",TODAY(),Resumen!$B$2))</f>
        <v/>
      </c>
      <c r="I674" s="5" t="str">
        <f>IF(COUNTA(A674:E674)=0,"",IF(G674="Sí","Renovado",IF(E674="","Sin fecha",IF(H674&lt;0,"Vencido",IF(H674&lt;=30,"Por vencer","Vigente")))))</f>
        <v/>
      </c>
    </row>
    <row r="675">
      <c r="H675" s="5" t="str">
        <f>IF(E675="","",E675-IF(Resumen!$B$2="",TODAY(),Resumen!$B$2))</f>
        <v/>
      </c>
      <c r="I675" s="5" t="str">
        <f>IF(COUNTA(A675:E675)=0,"",IF(G675="Sí","Renovado",IF(E675="","Sin fecha",IF(H675&lt;0,"Vencido",IF(H675&lt;=30,"Por vencer","Vigente")))))</f>
        <v/>
      </c>
    </row>
    <row r="676">
      <c r="H676" s="5" t="str">
        <f>IF(E676="","",E676-IF(Resumen!$B$2="",TODAY(),Resumen!$B$2))</f>
        <v/>
      </c>
      <c r="I676" s="5" t="str">
        <f>IF(COUNTA(A676:E676)=0,"",IF(G676="Sí","Renovado",IF(E676="","Sin fecha",IF(H676&lt;0,"Vencido",IF(H676&lt;=30,"Por vencer","Vigente")))))</f>
        <v/>
      </c>
    </row>
    <row r="677">
      <c r="H677" s="5" t="str">
        <f>IF(E677="","",E677-IF(Resumen!$B$2="",TODAY(),Resumen!$B$2))</f>
        <v/>
      </c>
      <c r="I677" s="5" t="str">
        <f>IF(COUNTA(A677:E677)=0,"",IF(G677="Sí","Renovado",IF(E677="","Sin fecha",IF(H677&lt;0,"Vencido",IF(H677&lt;=30,"Por vencer","Vigente")))))</f>
        <v/>
      </c>
    </row>
    <row r="678">
      <c r="H678" s="5" t="str">
        <f>IF(E678="","",E678-IF(Resumen!$B$2="",TODAY(),Resumen!$B$2))</f>
        <v/>
      </c>
      <c r="I678" s="5" t="str">
        <f>IF(COUNTA(A678:E678)=0,"",IF(G678="Sí","Renovado",IF(E678="","Sin fecha",IF(H678&lt;0,"Vencido",IF(H678&lt;=30,"Por vencer","Vigente")))))</f>
        <v/>
      </c>
    </row>
    <row r="679">
      <c r="H679" s="5" t="str">
        <f>IF(E679="","",E679-IF(Resumen!$B$2="",TODAY(),Resumen!$B$2))</f>
        <v/>
      </c>
      <c r="I679" s="5" t="str">
        <f>IF(COUNTA(A679:E679)=0,"",IF(G679="Sí","Renovado",IF(E679="","Sin fecha",IF(H679&lt;0,"Vencido",IF(H679&lt;=30,"Por vencer","Vigente")))))</f>
        <v/>
      </c>
    </row>
    <row r="680">
      <c r="H680" s="5" t="str">
        <f>IF(E680="","",E680-IF(Resumen!$B$2="",TODAY(),Resumen!$B$2))</f>
        <v/>
      </c>
      <c r="I680" s="5" t="str">
        <f>IF(COUNTA(A680:E680)=0,"",IF(G680="Sí","Renovado",IF(E680="","Sin fecha",IF(H680&lt;0,"Vencido",IF(H680&lt;=30,"Por vencer","Vigente")))))</f>
        <v/>
      </c>
    </row>
    <row r="681">
      <c r="H681" s="5" t="str">
        <f>IF(E681="","",E681-IF(Resumen!$B$2="",TODAY(),Resumen!$B$2))</f>
        <v/>
      </c>
      <c r="I681" s="5" t="str">
        <f>IF(COUNTA(A681:E681)=0,"",IF(G681="Sí","Renovado",IF(E681="","Sin fecha",IF(H681&lt;0,"Vencido",IF(H681&lt;=30,"Por vencer","Vigente")))))</f>
        <v/>
      </c>
    </row>
    <row r="682">
      <c r="H682" s="5" t="str">
        <f>IF(E682="","",E682-IF(Resumen!$B$2="",TODAY(),Resumen!$B$2))</f>
        <v/>
      </c>
      <c r="I682" s="5" t="str">
        <f>IF(COUNTA(A682:E682)=0,"",IF(G682="Sí","Renovado",IF(E682="","Sin fecha",IF(H682&lt;0,"Vencido",IF(H682&lt;=30,"Por vencer","Vigente")))))</f>
        <v/>
      </c>
    </row>
    <row r="683">
      <c r="H683" s="5" t="str">
        <f>IF(E683="","",E683-IF(Resumen!$B$2="",TODAY(),Resumen!$B$2))</f>
        <v/>
      </c>
      <c r="I683" s="5" t="str">
        <f>IF(COUNTA(A683:E683)=0,"",IF(G683="Sí","Renovado",IF(E683="","Sin fecha",IF(H683&lt;0,"Vencido",IF(H683&lt;=30,"Por vencer","Vigente")))))</f>
        <v/>
      </c>
    </row>
    <row r="684">
      <c r="H684" s="5" t="str">
        <f>IF(E684="","",E684-IF(Resumen!$B$2="",TODAY(),Resumen!$B$2))</f>
        <v/>
      </c>
      <c r="I684" s="5" t="str">
        <f>IF(COUNTA(A684:E684)=0,"",IF(G684="Sí","Renovado",IF(E684="","Sin fecha",IF(H684&lt;0,"Vencido",IF(H684&lt;=30,"Por vencer","Vigente")))))</f>
        <v/>
      </c>
    </row>
    <row r="685">
      <c r="H685" s="5" t="str">
        <f>IF(E685="","",E685-IF(Resumen!$B$2="",TODAY(),Resumen!$B$2))</f>
        <v/>
      </c>
      <c r="I685" s="5" t="str">
        <f>IF(COUNTA(A685:E685)=0,"",IF(G685="Sí","Renovado",IF(E685="","Sin fecha",IF(H685&lt;0,"Vencido",IF(H685&lt;=30,"Por vencer","Vigente")))))</f>
        <v/>
      </c>
    </row>
    <row r="686">
      <c r="H686" s="5" t="str">
        <f>IF(E686="","",E686-IF(Resumen!$B$2="",TODAY(),Resumen!$B$2))</f>
        <v/>
      </c>
      <c r="I686" s="5" t="str">
        <f>IF(COUNTA(A686:E686)=0,"",IF(G686="Sí","Renovado",IF(E686="","Sin fecha",IF(H686&lt;0,"Vencido",IF(H686&lt;=30,"Por vencer","Vigente")))))</f>
        <v/>
      </c>
    </row>
    <row r="687">
      <c r="H687" s="5" t="str">
        <f>IF(E687="","",E687-IF(Resumen!$B$2="",TODAY(),Resumen!$B$2))</f>
        <v/>
      </c>
      <c r="I687" s="5" t="str">
        <f>IF(COUNTA(A687:E687)=0,"",IF(G687="Sí","Renovado",IF(E687="","Sin fecha",IF(H687&lt;0,"Vencido",IF(H687&lt;=30,"Por vencer","Vigente")))))</f>
        <v/>
      </c>
    </row>
    <row r="688">
      <c r="H688" s="5" t="str">
        <f>IF(E688="","",E688-IF(Resumen!$B$2="",TODAY(),Resumen!$B$2))</f>
        <v/>
      </c>
      <c r="I688" s="5" t="str">
        <f>IF(COUNTA(A688:E688)=0,"",IF(G688="Sí","Renovado",IF(E688="","Sin fecha",IF(H688&lt;0,"Vencido",IF(H688&lt;=30,"Por vencer","Vigente")))))</f>
        <v/>
      </c>
    </row>
    <row r="689">
      <c r="H689" s="5" t="str">
        <f>IF(E689="","",E689-IF(Resumen!$B$2="",TODAY(),Resumen!$B$2))</f>
        <v/>
      </c>
      <c r="I689" s="5" t="str">
        <f>IF(COUNTA(A689:E689)=0,"",IF(G689="Sí","Renovado",IF(E689="","Sin fecha",IF(H689&lt;0,"Vencido",IF(H689&lt;=30,"Por vencer","Vigente")))))</f>
        <v/>
      </c>
    </row>
    <row r="690">
      <c r="H690" s="5" t="str">
        <f>IF(E690="","",E690-IF(Resumen!$B$2="",TODAY(),Resumen!$B$2))</f>
        <v/>
      </c>
      <c r="I690" s="5" t="str">
        <f>IF(COUNTA(A690:E690)=0,"",IF(G690="Sí","Renovado",IF(E690="","Sin fecha",IF(H690&lt;0,"Vencido",IF(H690&lt;=30,"Por vencer","Vigente")))))</f>
        <v/>
      </c>
    </row>
    <row r="691">
      <c r="H691" s="5" t="str">
        <f>IF(E691="","",E691-IF(Resumen!$B$2="",TODAY(),Resumen!$B$2))</f>
        <v/>
      </c>
      <c r="I691" s="5" t="str">
        <f>IF(COUNTA(A691:E691)=0,"",IF(G691="Sí","Renovado",IF(E691="","Sin fecha",IF(H691&lt;0,"Vencido",IF(H691&lt;=30,"Por vencer","Vigente")))))</f>
        <v/>
      </c>
    </row>
    <row r="692">
      <c r="H692" s="5" t="str">
        <f>IF(E692="","",E692-IF(Resumen!$B$2="",TODAY(),Resumen!$B$2))</f>
        <v/>
      </c>
      <c r="I692" s="5" t="str">
        <f>IF(COUNTA(A692:E692)=0,"",IF(G692="Sí","Renovado",IF(E692="","Sin fecha",IF(H692&lt;0,"Vencido",IF(H692&lt;=30,"Por vencer","Vigente")))))</f>
        <v/>
      </c>
    </row>
    <row r="693">
      <c r="H693" s="5" t="str">
        <f>IF(E693="","",E693-IF(Resumen!$B$2="",TODAY(),Resumen!$B$2))</f>
        <v/>
      </c>
      <c r="I693" s="5" t="str">
        <f>IF(COUNTA(A693:E693)=0,"",IF(G693="Sí","Renovado",IF(E693="","Sin fecha",IF(H693&lt;0,"Vencido",IF(H693&lt;=30,"Por vencer","Vigente")))))</f>
        <v/>
      </c>
    </row>
    <row r="694">
      <c r="H694" s="5" t="str">
        <f>IF(E694="","",E694-IF(Resumen!$B$2="",TODAY(),Resumen!$B$2))</f>
        <v/>
      </c>
      <c r="I694" s="5" t="str">
        <f>IF(COUNTA(A694:E694)=0,"",IF(G694="Sí","Renovado",IF(E694="","Sin fecha",IF(H694&lt;0,"Vencido",IF(H694&lt;=30,"Por vencer","Vigente")))))</f>
        <v/>
      </c>
    </row>
    <row r="695">
      <c r="H695" s="5" t="str">
        <f>IF(E695="","",E695-IF(Resumen!$B$2="",TODAY(),Resumen!$B$2))</f>
        <v/>
      </c>
      <c r="I695" s="5" t="str">
        <f>IF(COUNTA(A695:E695)=0,"",IF(G695="Sí","Renovado",IF(E695="","Sin fecha",IF(H695&lt;0,"Vencido",IF(H695&lt;=30,"Por vencer","Vigente")))))</f>
        <v/>
      </c>
    </row>
    <row r="696">
      <c r="H696" s="5" t="str">
        <f>IF(E696="","",E696-IF(Resumen!$B$2="",TODAY(),Resumen!$B$2))</f>
        <v/>
      </c>
      <c r="I696" s="5" t="str">
        <f>IF(COUNTA(A696:E696)=0,"",IF(G696="Sí","Renovado",IF(E696="","Sin fecha",IF(H696&lt;0,"Vencido",IF(H696&lt;=30,"Por vencer","Vigente")))))</f>
        <v/>
      </c>
    </row>
    <row r="697">
      <c r="H697" s="5" t="str">
        <f>IF(E697="","",E697-IF(Resumen!$B$2="",TODAY(),Resumen!$B$2))</f>
        <v/>
      </c>
      <c r="I697" s="5" t="str">
        <f>IF(COUNTA(A697:E697)=0,"",IF(G697="Sí","Renovado",IF(E697="","Sin fecha",IF(H697&lt;0,"Vencido",IF(H697&lt;=30,"Por vencer","Vigente")))))</f>
        <v/>
      </c>
    </row>
    <row r="698">
      <c r="H698" s="5" t="str">
        <f>IF(E698="","",E698-IF(Resumen!$B$2="",TODAY(),Resumen!$B$2))</f>
        <v/>
      </c>
      <c r="I698" s="5" t="str">
        <f>IF(COUNTA(A698:E698)=0,"",IF(G698="Sí","Renovado",IF(E698="","Sin fecha",IF(H698&lt;0,"Vencido",IF(H698&lt;=30,"Por vencer","Vigente")))))</f>
        <v/>
      </c>
    </row>
    <row r="699">
      <c r="H699" s="5" t="str">
        <f>IF(E699="","",E699-IF(Resumen!$B$2="",TODAY(),Resumen!$B$2))</f>
        <v/>
      </c>
      <c r="I699" s="5" t="str">
        <f>IF(COUNTA(A699:E699)=0,"",IF(G699="Sí","Renovado",IF(E699="","Sin fecha",IF(H699&lt;0,"Vencido",IF(H699&lt;=30,"Por vencer","Vigente")))))</f>
        <v/>
      </c>
    </row>
    <row r="700">
      <c r="H700" s="5" t="str">
        <f>IF(E700="","",E700-IF(Resumen!$B$2="",TODAY(),Resumen!$B$2))</f>
        <v/>
      </c>
      <c r="I700" s="5" t="str">
        <f>IF(COUNTA(A700:E700)=0,"",IF(G700="Sí","Renovado",IF(E700="","Sin fecha",IF(H700&lt;0,"Vencido",IF(H700&lt;=30,"Por vencer","Vigente")))))</f>
        <v/>
      </c>
    </row>
    <row r="701">
      <c r="H701" s="5" t="str">
        <f>IF(E701="","",E701-IF(Resumen!$B$2="",TODAY(),Resumen!$B$2))</f>
        <v/>
      </c>
      <c r="I701" s="5" t="str">
        <f>IF(COUNTA(A701:E701)=0,"",IF(G701="Sí","Renovado",IF(E701="","Sin fecha",IF(H701&lt;0,"Vencido",IF(H701&lt;=30,"Por vencer","Vigente")))))</f>
        <v/>
      </c>
    </row>
    <row r="702">
      <c r="H702" s="5" t="str">
        <f>IF(E702="","",E702-IF(Resumen!$B$2="",TODAY(),Resumen!$B$2))</f>
        <v/>
      </c>
      <c r="I702" s="5" t="str">
        <f>IF(COUNTA(A702:E702)=0,"",IF(G702="Sí","Renovado",IF(E702="","Sin fecha",IF(H702&lt;0,"Vencido",IF(H702&lt;=30,"Por vencer","Vigente")))))</f>
        <v/>
      </c>
    </row>
    <row r="703">
      <c r="H703" s="5" t="str">
        <f>IF(E703="","",E703-IF(Resumen!$B$2="",TODAY(),Resumen!$B$2))</f>
        <v/>
      </c>
      <c r="I703" s="5" t="str">
        <f>IF(COUNTA(A703:E703)=0,"",IF(G703="Sí","Renovado",IF(E703="","Sin fecha",IF(H703&lt;0,"Vencido",IF(H703&lt;=30,"Por vencer","Vigente")))))</f>
        <v/>
      </c>
    </row>
    <row r="704">
      <c r="H704" s="5" t="str">
        <f>IF(E704="","",E704-IF(Resumen!$B$2="",TODAY(),Resumen!$B$2))</f>
        <v/>
      </c>
      <c r="I704" s="5" t="str">
        <f>IF(COUNTA(A704:E704)=0,"",IF(G704="Sí","Renovado",IF(E704="","Sin fecha",IF(H704&lt;0,"Vencido",IF(H704&lt;=30,"Por vencer","Vigente")))))</f>
        <v/>
      </c>
    </row>
    <row r="705">
      <c r="H705" s="5" t="str">
        <f>IF(E705="","",E705-IF(Resumen!$B$2="",TODAY(),Resumen!$B$2))</f>
        <v/>
      </c>
      <c r="I705" s="5" t="str">
        <f>IF(COUNTA(A705:E705)=0,"",IF(G705="Sí","Renovado",IF(E705="","Sin fecha",IF(H705&lt;0,"Vencido",IF(H705&lt;=30,"Por vencer","Vigente")))))</f>
        <v/>
      </c>
    </row>
    <row r="706">
      <c r="H706" s="5" t="str">
        <f>IF(E706="","",E706-IF(Resumen!$B$2="",TODAY(),Resumen!$B$2))</f>
        <v/>
      </c>
      <c r="I706" s="5" t="str">
        <f>IF(COUNTA(A706:E706)=0,"",IF(G706="Sí","Renovado",IF(E706="","Sin fecha",IF(H706&lt;0,"Vencido",IF(H706&lt;=30,"Por vencer","Vigente")))))</f>
        <v/>
      </c>
    </row>
    <row r="707">
      <c r="H707" s="5" t="str">
        <f>IF(E707="","",E707-IF(Resumen!$B$2="",TODAY(),Resumen!$B$2))</f>
        <v/>
      </c>
      <c r="I707" s="5" t="str">
        <f>IF(COUNTA(A707:E707)=0,"",IF(G707="Sí","Renovado",IF(E707="","Sin fecha",IF(H707&lt;0,"Vencido",IF(H707&lt;=30,"Por vencer","Vigente")))))</f>
        <v/>
      </c>
    </row>
    <row r="708">
      <c r="H708" s="5" t="str">
        <f>IF(E708="","",E708-IF(Resumen!$B$2="",TODAY(),Resumen!$B$2))</f>
        <v/>
      </c>
      <c r="I708" s="5" t="str">
        <f>IF(COUNTA(A708:E708)=0,"",IF(G708="Sí","Renovado",IF(E708="","Sin fecha",IF(H708&lt;0,"Vencido",IF(H708&lt;=30,"Por vencer","Vigente")))))</f>
        <v/>
      </c>
    </row>
    <row r="709">
      <c r="H709" s="5" t="str">
        <f>IF(E709="","",E709-IF(Resumen!$B$2="",TODAY(),Resumen!$B$2))</f>
        <v/>
      </c>
      <c r="I709" s="5" t="str">
        <f>IF(COUNTA(A709:E709)=0,"",IF(G709="Sí","Renovado",IF(E709="","Sin fecha",IF(H709&lt;0,"Vencido",IF(H709&lt;=30,"Por vencer","Vigente")))))</f>
        <v/>
      </c>
    </row>
    <row r="710">
      <c r="H710" s="5" t="str">
        <f>IF(E710="","",E710-IF(Resumen!$B$2="",TODAY(),Resumen!$B$2))</f>
        <v/>
      </c>
      <c r="I710" s="5" t="str">
        <f>IF(COUNTA(A710:E710)=0,"",IF(G710="Sí","Renovado",IF(E710="","Sin fecha",IF(H710&lt;0,"Vencido",IF(H710&lt;=30,"Por vencer","Vigente")))))</f>
        <v/>
      </c>
    </row>
    <row r="711">
      <c r="H711" s="5" t="str">
        <f>IF(E711="","",E711-IF(Resumen!$B$2="",TODAY(),Resumen!$B$2))</f>
        <v/>
      </c>
      <c r="I711" s="5" t="str">
        <f>IF(COUNTA(A711:E711)=0,"",IF(G711="Sí","Renovado",IF(E711="","Sin fecha",IF(H711&lt;0,"Vencido",IF(H711&lt;=30,"Por vencer","Vigente")))))</f>
        <v/>
      </c>
    </row>
    <row r="712">
      <c r="H712" s="5" t="str">
        <f>IF(E712="","",E712-IF(Resumen!$B$2="",TODAY(),Resumen!$B$2))</f>
        <v/>
      </c>
      <c r="I712" s="5" t="str">
        <f>IF(COUNTA(A712:E712)=0,"",IF(G712="Sí","Renovado",IF(E712="","Sin fecha",IF(H712&lt;0,"Vencido",IF(H712&lt;=30,"Por vencer","Vigente")))))</f>
        <v/>
      </c>
    </row>
    <row r="713">
      <c r="H713" s="5" t="str">
        <f>IF(E713="","",E713-IF(Resumen!$B$2="",TODAY(),Resumen!$B$2))</f>
        <v/>
      </c>
      <c r="I713" s="5" t="str">
        <f>IF(COUNTA(A713:E713)=0,"",IF(G713="Sí","Renovado",IF(E713="","Sin fecha",IF(H713&lt;0,"Vencido",IF(H713&lt;=30,"Por vencer","Vigente")))))</f>
        <v/>
      </c>
    </row>
    <row r="714">
      <c r="H714" s="5" t="str">
        <f>IF(E714="","",E714-IF(Resumen!$B$2="",TODAY(),Resumen!$B$2))</f>
        <v/>
      </c>
      <c r="I714" s="5" t="str">
        <f>IF(COUNTA(A714:E714)=0,"",IF(G714="Sí","Renovado",IF(E714="","Sin fecha",IF(H714&lt;0,"Vencido",IF(H714&lt;=30,"Por vencer","Vigente")))))</f>
        <v/>
      </c>
    </row>
    <row r="715">
      <c r="H715" s="5" t="str">
        <f>IF(E715="","",E715-IF(Resumen!$B$2="",TODAY(),Resumen!$B$2))</f>
        <v/>
      </c>
      <c r="I715" s="5" t="str">
        <f>IF(COUNTA(A715:E715)=0,"",IF(G715="Sí","Renovado",IF(E715="","Sin fecha",IF(H715&lt;0,"Vencido",IF(H715&lt;=30,"Por vencer","Vigente")))))</f>
        <v/>
      </c>
    </row>
    <row r="716">
      <c r="H716" s="5" t="str">
        <f>IF(E716="","",E716-IF(Resumen!$B$2="",TODAY(),Resumen!$B$2))</f>
        <v/>
      </c>
      <c r="I716" s="5" t="str">
        <f>IF(COUNTA(A716:E716)=0,"",IF(G716="Sí","Renovado",IF(E716="","Sin fecha",IF(H716&lt;0,"Vencido",IF(H716&lt;=30,"Por vencer","Vigente")))))</f>
        <v/>
      </c>
    </row>
    <row r="717">
      <c r="H717" s="5" t="str">
        <f>IF(E717="","",E717-IF(Resumen!$B$2="",TODAY(),Resumen!$B$2))</f>
        <v/>
      </c>
      <c r="I717" s="5" t="str">
        <f>IF(COUNTA(A717:E717)=0,"",IF(G717="Sí","Renovado",IF(E717="","Sin fecha",IF(H717&lt;0,"Vencido",IF(H717&lt;=30,"Por vencer","Vigente")))))</f>
        <v/>
      </c>
    </row>
    <row r="718">
      <c r="H718" s="5" t="str">
        <f>IF(E718="","",E718-IF(Resumen!$B$2="",TODAY(),Resumen!$B$2))</f>
        <v/>
      </c>
      <c r="I718" s="5" t="str">
        <f>IF(COUNTA(A718:E718)=0,"",IF(G718="Sí","Renovado",IF(E718="","Sin fecha",IF(H718&lt;0,"Vencido",IF(H718&lt;=30,"Por vencer","Vigente")))))</f>
        <v/>
      </c>
    </row>
    <row r="719">
      <c r="H719" s="5" t="str">
        <f>IF(E719="","",E719-IF(Resumen!$B$2="",TODAY(),Resumen!$B$2))</f>
        <v/>
      </c>
      <c r="I719" s="5" t="str">
        <f>IF(COUNTA(A719:E719)=0,"",IF(G719="Sí","Renovado",IF(E719="","Sin fecha",IF(H719&lt;0,"Vencido",IF(H719&lt;=30,"Por vencer","Vigente")))))</f>
        <v/>
      </c>
    </row>
    <row r="720">
      <c r="H720" s="5" t="str">
        <f>IF(E720="","",E720-IF(Resumen!$B$2="",TODAY(),Resumen!$B$2))</f>
        <v/>
      </c>
      <c r="I720" s="5" t="str">
        <f>IF(COUNTA(A720:E720)=0,"",IF(G720="Sí","Renovado",IF(E720="","Sin fecha",IF(H720&lt;0,"Vencido",IF(H720&lt;=30,"Por vencer","Vigente")))))</f>
        <v/>
      </c>
    </row>
    <row r="721">
      <c r="H721" s="5" t="str">
        <f>IF(E721="","",E721-IF(Resumen!$B$2="",TODAY(),Resumen!$B$2))</f>
        <v/>
      </c>
      <c r="I721" s="5" t="str">
        <f>IF(COUNTA(A721:E721)=0,"",IF(G721="Sí","Renovado",IF(E721="","Sin fecha",IF(H721&lt;0,"Vencido",IF(H721&lt;=30,"Por vencer","Vigente")))))</f>
        <v/>
      </c>
    </row>
    <row r="722">
      <c r="H722" s="5" t="str">
        <f>IF(E722="","",E722-IF(Resumen!$B$2="",TODAY(),Resumen!$B$2))</f>
        <v/>
      </c>
      <c r="I722" s="5" t="str">
        <f>IF(COUNTA(A722:E722)=0,"",IF(G722="Sí","Renovado",IF(E722="","Sin fecha",IF(H722&lt;0,"Vencido",IF(H722&lt;=30,"Por vencer","Vigente")))))</f>
        <v/>
      </c>
    </row>
    <row r="723">
      <c r="H723" s="5" t="str">
        <f>IF(E723="","",E723-IF(Resumen!$B$2="",TODAY(),Resumen!$B$2))</f>
        <v/>
      </c>
      <c r="I723" s="5" t="str">
        <f>IF(COUNTA(A723:E723)=0,"",IF(G723="Sí","Renovado",IF(E723="","Sin fecha",IF(H723&lt;0,"Vencido",IF(H723&lt;=30,"Por vencer","Vigente")))))</f>
        <v/>
      </c>
    </row>
    <row r="724">
      <c r="H724" s="5" t="str">
        <f>IF(E724="","",E724-IF(Resumen!$B$2="",TODAY(),Resumen!$B$2))</f>
        <v/>
      </c>
      <c r="I724" s="5" t="str">
        <f>IF(COUNTA(A724:E724)=0,"",IF(G724="Sí","Renovado",IF(E724="","Sin fecha",IF(H724&lt;0,"Vencido",IF(H724&lt;=30,"Por vencer","Vigente")))))</f>
        <v/>
      </c>
    </row>
    <row r="725">
      <c r="H725" s="5" t="str">
        <f>IF(E725="","",E725-IF(Resumen!$B$2="",TODAY(),Resumen!$B$2))</f>
        <v/>
      </c>
      <c r="I725" s="5" t="str">
        <f>IF(COUNTA(A725:E725)=0,"",IF(G725="Sí","Renovado",IF(E725="","Sin fecha",IF(H725&lt;0,"Vencido",IF(H725&lt;=30,"Por vencer","Vigente")))))</f>
        <v/>
      </c>
    </row>
    <row r="726">
      <c r="H726" s="5" t="str">
        <f>IF(E726="","",E726-IF(Resumen!$B$2="",TODAY(),Resumen!$B$2))</f>
        <v/>
      </c>
      <c r="I726" s="5" t="str">
        <f>IF(COUNTA(A726:E726)=0,"",IF(G726="Sí","Renovado",IF(E726="","Sin fecha",IF(H726&lt;0,"Vencido",IF(H726&lt;=30,"Por vencer","Vigente")))))</f>
        <v/>
      </c>
    </row>
    <row r="727">
      <c r="H727" s="5" t="str">
        <f>IF(E727="","",E727-IF(Resumen!$B$2="",TODAY(),Resumen!$B$2))</f>
        <v/>
      </c>
      <c r="I727" s="5" t="str">
        <f>IF(COUNTA(A727:E727)=0,"",IF(G727="Sí","Renovado",IF(E727="","Sin fecha",IF(H727&lt;0,"Vencido",IF(H727&lt;=30,"Por vencer","Vigente")))))</f>
        <v/>
      </c>
    </row>
    <row r="728">
      <c r="H728" s="5" t="str">
        <f>IF(E728="","",E728-IF(Resumen!$B$2="",TODAY(),Resumen!$B$2))</f>
        <v/>
      </c>
      <c r="I728" s="5" t="str">
        <f>IF(COUNTA(A728:E728)=0,"",IF(G728="Sí","Renovado",IF(E728="","Sin fecha",IF(H728&lt;0,"Vencido",IF(H728&lt;=30,"Por vencer","Vigente")))))</f>
        <v/>
      </c>
    </row>
    <row r="729">
      <c r="H729" s="5" t="str">
        <f>IF(E729="","",E729-IF(Resumen!$B$2="",TODAY(),Resumen!$B$2))</f>
        <v/>
      </c>
      <c r="I729" s="5" t="str">
        <f>IF(COUNTA(A729:E729)=0,"",IF(G729="Sí","Renovado",IF(E729="","Sin fecha",IF(H729&lt;0,"Vencido",IF(H729&lt;=30,"Por vencer","Vigente")))))</f>
        <v/>
      </c>
    </row>
    <row r="730">
      <c r="H730" s="5" t="str">
        <f>IF(E730="","",E730-IF(Resumen!$B$2="",TODAY(),Resumen!$B$2))</f>
        <v/>
      </c>
      <c r="I730" s="5" t="str">
        <f>IF(COUNTA(A730:E730)=0,"",IF(G730="Sí","Renovado",IF(E730="","Sin fecha",IF(H730&lt;0,"Vencido",IF(H730&lt;=30,"Por vencer","Vigente")))))</f>
        <v/>
      </c>
    </row>
    <row r="731">
      <c r="H731" s="5" t="str">
        <f>IF(E731="","",E731-IF(Resumen!$B$2="",TODAY(),Resumen!$B$2))</f>
        <v/>
      </c>
      <c r="I731" s="5" t="str">
        <f>IF(COUNTA(A731:E731)=0,"",IF(G731="Sí","Renovado",IF(E731="","Sin fecha",IF(H731&lt;0,"Vencido",IF(H731&lt;=30,"Por vencer","Vigente")))))</f>
        <v/>
      </c>
    </row>
    <row r="732">
      <c r="H732" s="5" t="str">
        <f>IF(E732="","",E732-IF(Resumen!$B$2="",TODAY(),Resumen!$B$2))</f>
        <v/>
      </c>
      <c r="I732" s="5" t="str">
        <f>IF(COUNTA(A732:E732)=0,"",IF(G732="Sí","Renovado",IF(E732="","Sin fecha",IF(H732&lt;0,"Vencido",IF(H732&lt;=30,"Por vencer","Vigente")))))</f>
        <v/>
      </c>
    </row>
    <row r="733">
      <c r="H733" s="5" t="str">
        <f>IF(E733="","",E733-IF(Resumen!$B$2="",TODAY(),Resumen!$B$2))</f>
        <v/>
      </c>
      <c r="I733" s="5" t="str">
        <f>IF(COUNTA(A733:E733)=0,"",IF(G733="Sí","Renovado",IF(E733="","Sin fecha",IF(H733&lt;0,"Vencido",IF(H733&lt;=30,"Por vencer","Vigente")))))</f>
        <v/>
      </c>
    </row>
    <row r="734">
      <c r="H734" s="5" t="str">
        <f>IF(E734="","",E734-IF(Resumen!$B$2="",TODAY(),Resumen!$B$2))</f>
        <v/>
      </c>
      <c r="I734" s="5" t="str">
        <f>IF(COUNTA(A734:E734)=0,"",IF(G734="Sí","Renovado",IF(E734="","Sin fecha",IF(H734&lt;0,"Vencido",IF(H734&lt;=30,"Por vencer","Vigente")))))</f>
        <v/>
      </c>
    </row>
    <row r="735">
      <c r="H735" s="5" t="str">
        <f>IF(E735="","",E735-IF(Resumen!$B$2="",TODAY(),Resumen!$B$2))</f>
        <v/>
      </c>
      <c r="I735" s="5" t="str">
        <f>IF(COUNTA(A735:E735)=0,"",IF(G735="Sí","Renovado",IF(E735="","Sin fecha",IF(H735&lt;0,"Vencido",IF(H735&lt;=30,"Por vencer","Vigente")))))</f>
        <v/>
      </c>
    </row>
    <row r="736">
      <c r="H736" s="5" t="str">
        <f>IF(E736="","",E736-IF(Resumen!$B$2="",TODAY(),Resumen!$B$2))</f>
        <v/>
      </c>
      <c r="I736" s="5" t="str">
        <f>IF(COUNTA(A736:E736)=0,"",IF(G736="Sí","Renovado",IF(E736="","Sin fecha",IF(H736&lt;0,"Vencido",IF(H736&lt;=30,"Por vencer","Vigente")))))</f>
        <v/>
      </c>
    </row>
    <row r="737">
      <c r="H737" s="5" t="str">
        <f>IF(E737="","",E737-IF(Resumen!$B$2="",TODAY(),Resumen!$B$2))</f>
        <v/>
      </c>
      <c r="I737" s="5" t="str">
        <f>IF(COUNTA(A737:E737)=0,"",IF(G737="Sí","Renovado",IF(E737="","Sin fecha",IF(H737&lt;0,"Vencido",IF(H737&lt;=30,"Por vencer","Vigente")))))</f>
        <v/>
      </c>
    </row>
    <row r="738">
      <c r="H738" s="5" t="str">
        <f>IF(E738="","",E738-IF(Resumen!$B$2="",TODAY(),Resumen!$B$2))</f>
        <v/>
      </c>
      <c r="I738" s="5" t="str">
        <f>IF(COUNTA(A738:E738)=0,"",IF(G738="Sí","Renovado",IF(E738="","Sin fecha",IF(H738&lt;0,"Vencido",IF(H738&lt;=30,"Por vencer","Vigente")))))</f>
        <v/>
      </c>
    </row>
    <row r="739">
      <c r="H739" s="5" t="str">
        <f>IF(E739="","",E739-IF(Resumen!$B$2="",TODAY(),Resumen!$B$2))</f>
        <v/>
      </c>
      <c r="I739" s="5" t="str">
        <f>IF(COUNTA(A739:E739)=0,"",IF(G739="Sí","Renovado",IF(E739="","Sin fecha",IF(H739&lt;0,"Vencido",IF(H739&lt;=30,"Por vencer","Vigente")))))</f>
        <v/>
      </c>
    </row>
    <row r="740">
      <c r="H740" s="5" t="str">
        <f>IF(E740="","",E740-IF(Resumen!$B$2="",TODAY(),Resumen!$B$2))</f>
        <v/>
      </c>
      <c r="I740" s="5" t="str">
        <f>IF(COUNTA(A740:E740)=0,"",IF(G740="Sí","Renovado",IF(E740="","Sin fecha",IF(H740&lt;0,"Vencido",IF(H740&lt;=30,"Por vencer","Vigente")))))</f>
        <v/>
      </c>
    </row>
    <row r="741">
      <c r="H741" s="5" t="str">
        <f>IF(E741="","",E741-IF(Resumen!$B$2="",TODAY(),Resumen!$B$2))</f>
        <v/>
      </c>
      <c r="I741" s="5" t="str">
        <f>IF(COUNTA(A741:E741)=0,"",IF(G741="Sí","Renovado",IF(E741="","Sin fecha",IF(H741&lt;0,"Vencido",IF(H741&lt;=30,"Por vencer","Vigente")))))</f>
        <v/>
      </c>
    </row>
    <row r="742">
      <c r="H742" s="5" t="str">
        <f>IF(E742="","",E742-IF(Resumen!$B$2="",TODAY(),Resumen!$B$2))</f>
        <v/>
      </c>
      <c r="I742" s="5" t="str">
        <f>IF(COUNTA(A742:E742)=0,"",IF(G742="Sí","Renovado",IF(E742="","Sin fecha",IF(H742&lt;0,"Vencido",IF(H742&lt;=30,"Por vencer","Vigente")))))</f>
        <v/>
      </c>
    </row>
    <row r="743">
      <c r="H743" s="5" t="str">
        <f>IF(E743="","",E743-IF(Resumen!$B$2="",TODAY(),Resumen!$B$2))</f>
        <v/>
      </c>
      <c r="I743" s="5" t="str">
        <f>IF(COUNTA(A743:E743)=0,"",IF(G743="Sí","Renovado",IF(E743="","Sin fecha",IF(H743&lt;0,"Vencido",IF(H743&lt;=30,"Por vencer","Vigente")))))</f>
        <v/>
      </c>
    </row>
    <row r="744">
      <c r="H744" s="5" t="str">
        <f>IF(E744="","",E744-IF(Resumen!$B$2="",TODAY(),Resumen!$B$2))</f>
        <v/>
      </c>
      <c r="I744" s="5" t="str">
        <f>IF(COUNTA(A744:E744)=0,"",IF(G744="Sí","Renovado",IF(E744="","Sin fecha",IF(H744&lt;0,"Vencido",IF(H744&lt;=30,"Por vencer","Vigente")))))</f>
        <v/>
      </c>
    </row>
    <row r="745">
      <c r="H745" s="5" t="str">
        <f>IF(E745="","",E745-IF(Resumen!$B$2="",TODAY(),Resumen!$B$2))</f>
        <v/>
      </c>
      <c r="I745" s="5" t="str">
        <f>IF(COUNTA(A745:E745)=0,"",IF(G745="Sí","Renovado",IF(E745="","Sin fecha",IF(H745&lt;0,"Vencido",IF(H745&lt;=30,"Por vencer","Vigente")))))</f>
        <v/>
      </c>
    </row>
    <row r="746">
      <c r="H746" s="5" t="str">
        <f>IF(E746="","",E746-IF(Resumen!$B$2="",TODAY(),Resumen!$B$2))</f>
        <v/>
      </c>
      <c r="I746" s="5" t="str">
        <f>IF(COUNTA(A746:E746)=0,"",IF(G746="Sí","Renovado",IF(E746="","Sin fecha",IF(H746&lt;0,"Vencido",IF(H746&lt;=30,"Por vencer","Vigente")))))</f>
        <v/>
      </c>
    </row>
    <row r="747">
      <c r="H747" s="5" t="str">
        <f>IF(E747="","",E747-IF(Resumen!$B$2="",TODAY(),Resumen!$B$2))</f>
        <v/>
      </c>
      <c r="I747" s="5" t="str">
        <f>IF(COUNTA(A747:E747)=0,"",IF(G747="Sí","Renovado",IF(E747="","Sin fecha",IF(H747&lt;0,"Vencido",IF(H747&lt;=30,"Por vencer","Vigente")))))</f>
        <v/>
      </c>
    </row>
    <row r="748">
      <c r="H748" s="5" t="str">
        <f>IF(E748="","",E748-IF(Resumen!$B$2="",TODAY(),Resumen!$B$2))</f>
        <v/>
      </c>
      <c r="I748" s="5" t="str">
        <f>IF(COUNTA(A748:E748)=0,"",IF(G748="Sí","Renovado",IF(E748="","Sin fecha",IF(H748&lt;0,"Vencido",IF(H748&lt;=30,"Por vencer","Vigente")))))</f>
        <v/>
      </c>
    </row>
    <row r="749">
      <c r="H749" s="5" t="str">
        <f>IF(E749="","",E749-IF(Resumen!$B$2="",TODAY(),Resumen!$B$2))</f>
        <v/>
      </c>
      <c r="I749" s="5" t="str">
        <f>IF(COUNTA(A749:E749)=0,"",IF(G749="Sí","Renovado",IF(E749="","Sin fecha",IF(H749&lt;0,"Vencido",IF(H749&lt;=30,"Por vencer","Vigente")))))</f>
        <v/>
      </c>
    </row>
    <row r="750">
      <c r="H750" s="5" t="str">
        <f>IF(E750="","",E750-IF(Resumen!$B$2="",TODAY(),Resumen!$B$2))</f>
        <v/>
      </c>
      <c r="I750" s="5" t="str">
        <f>IF(COUNTA(A750:E750)=0,"",IF(G750="Sí","Renovado",IF(E750="","Sin fecha",IF(H750&lt;0,"Vencido",IF(H750&lt;=30,"Por vencer","Vigente")))))</f>
        <v/>
      </c>
    </row>
    <row r="751">
      <c r="H751" s="5" t="str">
        <f>IF(E751="","",E751-IF(Resumen!$B$2="",TODAY(),Resumen!$B$2))</f>
        <v/>
      </c>
      <c r="I751" s="5" t="str">
        <f>IF(COUNTA(A751:E751)=0,"",IF(G751="Sí","Renovado",IF(E751="","Sin fecha",IF(H751&lt;0,"Vencido",IF(H751&lt;=30,"Por vencer","Vigente")))))</f>
        <v/>
      </c>
    </row>
    <row r="752">
      <c r="H752" s="5" t="str">
        <f>IF(E752="","",E752-IF(Resumen!$B$2="",TODAY(),Resumen!$B$2))</f>
        <v/>
      </c>
      <c r="I752" s="5" t="str">
        <f>IF(COUNTA(A752:E752)=0,"",IF(G752="Sí","Renovado",IF(E752="","Sin fecha",IF(H752&lt;0,"Vencido",IF(H752&lt;=30,"Por vencer","Vigente")))))</f>
        <v/>
      </c>
    </row>
    <row r="753">
      <c r="H753" s="5" t="str">
        <f>IF(E753="","",E753-IF(Resumen!$B$2="",TODAY(),Resumen!$B$2))</f>
        <v/>
      </c>
      <c r="I753" s="5" t="str">
        <f>IF(COUNTA(A753:E753)=0,"",IF(G753="Sí","Renovado",IF(E753="","Sin fecha",IF(H753&lt;0,"Vencido",IF(H753&lt;=30,"Por vencer","Vigente")))))</f>
        <v/>
      </c>
    </row>
    <row r="754">
      <c r="H754" s="5" t="str">
        <f>IF(E754="","",E754-IF(Resumen!$B$2="",TODAY(),Resumen!$B$2))</f>
        <v/>
      </c>
      <c r="I754" s="5" t="str">
        <f>IF(COUNTA(A754:E754)=0,"",IF(G754="Sí","Renovado",IF(E754="","Sin fecha",IF(H754&lt;0,"Vencido",IF(H754&lt;=30,"Por vencer","Vigente")))))</f>
        <v/>
      </c>
    </row>
    <row r="755">
      <c r="H755" s="5" t="str">
        <f>IF(E755="","",E755-IF(Resumen!$B$2="",TODAY(),Resumen!$B$2))</f>
        <v/>
      </c>
      <c r="I755" s="5" t="str">
        <f>IF(COUNTA(A755:E755)=0,"",IF(G755="Sí","Renovado",IF(E755="","Sin fecha",IF(H755&lt;0,"Vencido",IF(H755&lt;=30,"Por vencer","Vigente")))))</f>
        <v/>
      </c>
    </row>
    <row r="756">
      <c r="H756" s="5" t="str">
        <f>IF(E756="","",E756-IF(Resumen!$B$2="",TODAY(),Resumen!$B$2))</f>
        <v/>
      </c>
      <c r="I756" s="5" t="str">
        <f>IF(COUNTA(A756:E756)=0,"",IF(G756="Sí","Renovado",IF(E756="","Sin fecha",IF(H756&lt;0,"Vencido",IF(H756&lt;=30,"Por vencer","Vigente")))))</f>
        <v/>
      </c>
    </row>
    <row r="757">
      <c r="H757" s="5" t="str">
        <f>IF(E757="","",E757-IF(Resumen!$B$2="",TODAY(),Resumen!$B$2))</f>
        <v/>
      </c>
      <c r="I757" s="5" t="str">
        <f>IF(COUNTA(A757:E757)=0,"",IF(G757="Sí","Renovado",IF(E757="","Sin fecha",IF(H757&lt;0,"Vencido",IF(H757&lt;=30,"Por vencer","Vigente")))))</f>
        <v/>
      </c>
    </row>
    <row r="758">
      <c r="H758" s="5" t="str">
        <f>IF(E758="","",E758-IF(Resumen!$B$2="",TODAY(),Resumen!$B$2))</f>
        <v/>
      </c>
      <c r="I758" s="5" t="str">
        <f>IF(COUNTA(A758:E758)=0,"",IF(G758="Sí","Renovado",IF(E758="","Sin fecha",IF(H758&lt;0,"Vencido",IF(H758&lt;=30,"Por vencer","Vigente")))))</f>
        <v/>
      </c>
    </row>
    <row r="759">
      <c r="H759" s="5" t="str">
        <f>IF(E759="","",E759-IF(Resumen!$B$2="",TODAY(),Resumen!$B$2))</f>
        <v/>
      </c>
      <c r="I759" s="5" t="str">
        <f>IF(COUNTA(A759:E759)=0,"",IF(G759="Sí","Renovado",IF(E759="","Sin fecha",IF(H759&lt;0,"Vencido",IF(H759&lt;=30,"Por vencer","Vigente")))))</f>
        <v/>
      </c>
    </row>
    <row r="760">
      <c r="H760" s="5" t="str">
        <f>IF(E760="","",E760-IF(Resumen!$B$2="",TODAY(),Resumen!$B$2))</f>
        <v/>
      </c>
      <c r="I760" s="5" t="str">
        <f>IF(COUNTA(A760:E760)=0,"",IF(G760="Sí","Renovado",IF(E760="","Sin fecha",IF(H760&lt;0,"Vencido",IF(H760&lt;=30,"Por vencer","Vigente")))))</f>
        <v/>
      </c>
    </row>
    <row r="761">
      <c r="H761" s="5" t="str">
        <f>IF(E761="","",E761-IF(Resumen!$B$2="",TODAY(),Resumen!$B$2))</f>
        <v/>
      </c>
      <c r="I761" s="5" t="str">
        <f>IF(COUNTA(A761:E761)=0,"",IF(G761="Sí","Renovado",IF(E761="","Sin fecha",IF(H761&lt;0,"Vencido",IF(H761&lt;=30,"Por vencer","Vigente")))))</f>
        <v/>
      </c>
    </row>
    <row r="762">
      <c r="H762" s="5" t="str">
        <f>IF(E762="","",E762-IF(Resumen!$B$2="",TODAY(),Resumen!$B$2))</f>
        <v/>
      </c>
      <c r="I762" s="5" t="str">
        <f>IF(COUNTA(A762:E762)=0,"",IF(G762="Sí","Renovado",IF(E762="","Sin fecha",IF(H762&lt;0,"Vencido",IF(H762&lt;=30,"Por vencer","Vigente")))))</f>
        <v/>
      </c>
    </row>
    <row r="763">
      <c r="H763" s="5" t="str">
        <f>IF(E763="","",E763-IF(Resumen!$B$2="",TODAY(),Resumen!$B$2))</f>
        <v/>
      </c>
      <c r="I763" s="5" t="str">
        <f>IF(COUNTA(A763:E763)=0,"",IF(G763="Sí","Renovado",IF(E763="","Sin fecha",IF(H763&lt;0,"Vencido",IF(H763&lt;=30,"Por vencer","Vigente")))))</f>
        <v/>
      </c>
    </row>
    <row r="764">
      <c r="H764" s="5" t="str">
        <f>IF(E764="","",E764-IF(Resumen!$B$2="",TODAY(),Resumen!$B$2))</f>
        <v/>
      </c>
      <c r="I764" s="5" t="str">
        <f>IF(COUNTA(A764:E764)=0,"",IF(G764="Sí","Renovado",IF(E764="","Sin fecha",IF(H764&lt;0,"Vencido",IF(H764&lt;=30,"Por vencer","Vigente")))))</f>
        <v/>
      </c>
    </row>
    <row r="765">
      <c r="H765" s="5" t="str">
        <f>IF(E765="","",E765-IF(Resumen!$B$2="",TODAY(),Resumen!$B$2))</f>
        <v/>
      </c>
      <c r="I765" s="5" t="str">
        <f>IF(COUNTA(A765:E765)=0,"",IF(G765="Sí","Renovado",IF(E765="","Sin fecha",IF(H765&lt;0,"Vencido",IF(H765&lt;=30,"Por vencer","Vigente")))))</f>
        <v/>
      </c>
    </row>
    <row r="766">
      <c r="H766" s="5" t="str">
        <f>IF(E766="","",E766-IF(Resumen!$B$2="",TODAY(),Resumen!$B$2))</f>
        <v/>
      </c>
      <c r="I766" s="5" t="str">
        <f>IF(COUNTA(A766:E766)=0,"",IF(G766="Sí","Renovado",IF(E766="","Sin fecha",IF(H766&lt;0,"Vencido",IF(H766&lt;=30,"Por vencer","Vigente")))))</f>
        <v/>
      </c>
    </row>
    <row r="767">
      <c r="H767" s="5" t="str">
        <f>IF(E767="","",E767-IF(Resumen!$B$2="",TODAY(),Resumen!$B$2))</f>
        <v/>
      </c>
      <c r="I767" s="5" t="str">
        <f>IF(COUNTA(A767:E767)=0,"",IF(G767="Sí","Renovado",IF(E767="","Sin fecha",IF(H767&lt;0,"Vencido",IF(H767&lt;=30,"Por vencer","Vigente")))))</f>
        <v/>
      </c>
    </row>
    <row r="768">
      <c r="H768" s="5" t="str">
        <f>IF(E768="","",E768-IF(Resumen!$B$2="",TODAY(),Resumen!$B$2))</f>
        <v/>
      </c>
      <c r="I768" s="5" t="str">
        <f>IF(COUNTA(A768:E768)=0,"",IF(G768="Sí","Renovado",IF(E768="","Sin fecha",IF(H768&lt;0,"Vencido",IF(H768&lt;=30,"Por vencer","Vigente")))))</f>
        <v/>
      </c>
    </row>
    <row r="769">
      <c r="H769" s="5" t="str">
        <f>IF(E769="","",E769-IF(Resumen!$B$2="",TODAY(),Resumen!$B$2))</f>
        <v/>
      </c>
      <c r="I769" s="5" t="str">
        <f>IF(COUNTA(A769:E769)=0,"",IF(G769="Sí","Renovado",IF(E769="","Sin fecha",IF(H769&lt;0,"Vencido",IF(H769&lt;=30,"Por vencer","Vigente")))))</f>
        <v/>
      </c>
    </row>
    <row r="770">
      <c r="H770" s="5" t="str">
        <f>IF(E770="","",E770-IF(Resumen!$B$2="",TODAY(),Resumen!$B$2))</f>
        <v/>
      </c>
      <c r="I770" s="5" t="str">
        <f>IF(COUNTA(A770:E770)=0,"",IF(G770="Sí","Renovado",IF(E770="","Sin fecha",IF(H770&lt;0,"Vencido",IF(H770&lt;=30,"Por vencer","Vigente")))))</f>
        <v/>
      </c>
    </row>
    <row r="771">
      <c r="H771" s="5" t="str">
        <f>IF(E771="","",E771-IF(Resumen!$B$2="",TODAY(),Resumen!$B$2))</f>
        <v/>
      </c>
      <c r="I771" s="5" t="str">
        <f>IF(COUNTA(A771:E771)=0,"",IF(G771="Sí","Renovado",IF(E771="","Sin fecha",IF(H771&lt;0,"Vencido",IF(H771&lt;=30,"Por vencer","Vigente")))))</f>
        <v/>
      </c>
    </row>
    <row r="772">
      <c r="H772" s="5" t="str">
        <f>IF(E772="","",E772-IF(Resumen!$B$2="",TODAY(),Resumen!$B$2))</f>
        <v/>
      </c>
      <c r="I772" s="5" t="str">
        <f>IF(COUNTA(A772:E772)=0,"",IF(G772="Sí","Renovado",IF(E772="","Sin fecha",IF(H772&lt;0,"Vencido",IF(H772&lt;=30,"Por vencer","Vigente")))))</f>
        <v/>
      </c>
    </row>
    <row r="773">
      <c r="H773" s="5" t="str">
        <f>IF(E773="","",E773-IF(Resumen!$B$2="",TODAY(),Resumen!$B$2))</f>
        <v/>
      </c>
      <c r="I773" s="5" t="str">
        <f>IF(COUNTA(A773:E773)=0,"",IF(G773="Sí","Renovado",IF(E773="","Sin fecha",IF(H773&lt;0,"Vencido",IF(H773&lt;=30,"Por vencer","Vigente")))))</f>
        <v/>
      </c>
    </row>
    <row r="774">
      <c r="H774" s="5" t="str">
        <f>IF(E774="","",E774-IF(Resumen!$B$2="",TODAY(),Resumen!$B$2))</f>
        <v/>
      </c>
      <c r="I774" s="5" t="str">
        <f>IF(COUNTA(A774:E774)=0,"",IF(G774="Sí","Renovado",IF(E774="","Sin fecha",IF(H774&lt;0,"Vencido",IF(H774&lt;=30,"Por vencer","Vigente")))))</f>
        <v/>
      </c>
    </row>
    <row r="775">
      <c r="H775" s="5" t="str">
        <f>IF(E775="","",E775-IF(Resumen!$B$2="",TODAY(),Resumen!$B$2))</f>
        <v/>
      </c>
      <c r="I775" s="5" t="str">
        <f>IF(COUNTA(A775:E775)=0,"",IF(G775="Sí","Renovado",IF(E775="","Sin fecha",IF(H775&lt;0,"Vencido",IF(H775&lt;=30,"Por vencer","Vigente")))))</f>
        <v/>
      </c>
    </row>
    <row r="776">
      <c r="H776" s="5" t="str">
        <f>IF(E776="","",E776-IF(Resumen!$B$2="",TODAY(),Resumen!$B$2))</f>
        <v/>
      </c>
      <c r="I776" s="5" t="str">
        <f>IF(COUNTA(A776:E776)=0,"",IF(G776="Sí","Renovado",IF(E776="","Sin fecha",IF(H776&lt;0,"Vencido",IF(H776&lt;=30,"Por vencer","Vigente")))))</f>
        <v/>
      </c>
    </row>
    <row r="777">
      <c r="H777" s="5" t="str">
        <f>IF(E777="","",E777-IF(Resumen!$B$2="",TODAY(),Resumen!$B$2))</f>
        <v/>
      </c>
      <c r="I777" s="5" t="str">
        <f>IF(COUNTA(A777:E777)=0,"",IF(G777="Sí","Renovado",IF(E777="","Sin fecha",IF(H777&lt;0,"Vencido",IF(H777&lt;=30,"Por vencer","Vigente")))))</f>
        <v/>
      </c>
    </row>
    <row r="778">
      <c r="H778" s="5" t="str">
        <f>IF(E778="","",E778-IF(Resumen!$B$2="",TODAY(),Resumen!$B$2))</f>
        <v/>
      </c>
      <c r="I778" s="5" t="str">
        <f>IF(COUNTA(A778:E778)=0,"",IF(G778="Sí","Renovado",IF(E778="","Sin fecha",IF(H778&lt;0,"Vencido",IF(H778&lt;=30,"Por vencer","Vigente")))))</f>
        <v/>
      </c>
    </row>
    <row r="779">
      <c r="H779" s="5" t="str">
        <f>IF(E779="","",E779-IF(Resumen!$B$2="",TODAY(),Resumen!$B$2))</f>
        <v/>
      </c>
      <c r="I779" s="5" t="str">
        <f>IF(COUNTA(A779:E779)=0,"",IF(G779="Sí","Renovado",IF(E779="","Sin fecha",IF(H779&lt;0,"Vencido",IF(H779&lt;=30,"Por vencer","Vigente")))))</f>
        <v/>
      </c>
    </row>
    <row r="780">
      <c r="H780" s="5" t="str">
        <f>IF(E780="","",E780-IF(Resumen!$B$2="",TODAY(),Resumen!$B$2))</f>
        <v/>
      </c>
      <c r="I780" s="5" t="str">
        <f>IF(COUNTA(A780:E780)=0,"",IF(G780="Sí","Renovado",IF(E780="","Sin fecha",IF(H780&lt;0,"Vencido",IF(H780&lt;=30,"Por vencer","Vigente")))))</f>
        <v/>
      </c>
    </row>
    <row r="781">
      <c r="H781" s="5" t="str">
        <f>IF(E781="","",E781-IF(Resumen!$B$2="",TODAY(),Resumen!$B$2))</f>
        <v/>
      </c>
      <c r="I781" s="5" t="str">
        <f>IF(COUNTA(A781:E781)=0,"",IF(G781="Sí","Renovado",IF(E781="","Sin fecha",IF(H781&lt;0,"Vencido",IF(H781&lt;=30,"Por vencer","Vigente")))))</f>
        <v/>
      </c>
    </row>
    <row r="782">
      <c r="H782" s="5" t="str">
        <f>IF(E782="","",E782-IF(Resumen!$B$2="",TODAY(),Resumen!$B$2))</f>
        <v/>
      </c>
      <c r="I782" s="5" t="str">
        <f>IF(COUNTA(A782:E782)=0,"",IF(G782="Sí","Renovado",IF(E782="","Sin fecha",IF(H782&lt;0,"Vencido",IF(H782&lt;=30,"Por vencer","Vigente")))))</f>
        <v/>
      </c>
    </row>
    <row r="783">
      <c r="H783" s="5" t="str">
        <f>IF(E783="","",E783-IF(Resumen!$B$2="",TODAY(),Resumen!$B$2))</f>
        <v/>
      </c>
      <c r="I783" s="5" t="str">
        <f>IF(COUNTA(A783:E783)=0,"",IF(G783="Sí","Renovado",IF(E783="","Sin fecha",IF(H783&lt;0,"Vencido",IF(H783&lt;=30,"Por vencer","Vigente")))))</f>
        <v/>
      </c>
    </row>
    <row r="784">
      <c r="H784" s="5" t="str">
        <f>IF(E784="","",E784-IF(Resumen!$B$2="",TODAY(),Resumen!$B$2))</f>
        <v/>
      </c>
      <c r="I784" s="5" t="str">
        <f>IF(COUNTA(A784:E784)=0,"",IF(G784="Sí","Renovado",IF(E784="","Sin fecha",IF(H784&lt;0,"Vencido",IF(H784&lt;=30,"Por vencer","Vigente")))))</f>
        <v/>
      </c>
    </row>
    <row r="785">
      <c r="H785" s="5" t="str">
        <f>IF(E785="","",E785-IF(Resumen!$B$2="",TODAY(),Resumen!$B$2))</f>
        <v/>
      </c>
      <c r="I785" s="5" t="str">
        <f>IF(COUNTA(A785:E785)=0,"",IF(G785="Sí","Renovado",IF(E785="","Sin fecha",IF(H785&lt;0,"Vencido",IF(H785&lt;=30,"Por vencer","Vigente")))))</f>
        <v/>
      </c>
    </row>
    <row r="786">
      <c r="H786" s="5" t="str">
        <f>IF(E786="","",E786-IF(Resumen!$B$2="",TODAY(),Resumen!$B$2))</f>
        <v/>
      </c>
      <c r="I786" s="5" t="str">
        <f>IF(COUNTA(A786:E786)=0,"",IF(G786="Sí","Renovado",IF(E786="","Sin fecha",IF(H786&lt;0,"Vencido",IF(H786&lt;=30,"Por vencer","Vigente")))))</f>
        <v/>
      </c>
    </row>
    <row r="787">
      <c r="H787" s="5" t="str">
        <f>IF(E787="","",E787-IF(Resumen!$B$2="",TODAY(),Resumen!$B$2))</f>
        <v/>
      </c>
      <c r="I787" s="5" t="str">
        <f>IF(COUNTA(A787:E787)=0,"",IF(G787="Sí","Renovado",IF(E787="","Sin fecha",IF(H787&lt;0,"Vencido",IF(H787&lt;=30,"Por vencer","Vigente")))))</f>
        <v/>
      </c>
    </row>
    <row r="788">
      <c r="H788" s="5" t="str">
        <f>IF(E788="","",E788-IF(Resumen!$B$2="",TODAY(),Resumen!$B$2))</f>
        <v/>
      </c>
      <c r="I788" s="5" t="str">
        <f>IF(COUNTA(A788:E788)=0,"",IF(G788="Sí","Renovado",IF(E788="","Sin fecha",IF(H788&lt;0,"Vencido",IF(H788&lt;=30,"Por vencer","Vigente")))))</f>
        <v/>
      </c>
    </row>
    <row r="789">
      <c r="H789" s="5" t="str">
        <f>IF(E789="","",E789-IF(Resumen!$B$2="",TODAY(),Resumen!$B$2))</f>
        <v/>
      </c>
      <c r="I789" s="5" t="str">
        <f>IF(COUNTA(A789:E789)=0,"",IF(G789="Sí","Renovado",IF(E789="","Sin fecha",IF(H789&lt;0,"Vencido",IF(H789&lt;=30,"Por vencer","Vigente")))))</f>
        <v/>
      </c>
    </row>
    <row r="790">
      <c r="H790" s="5" t="str">
        <f>IF(E790="","",E790-IF(Resumen!$B$2="",TODAY(),Resumen!$B$2))</f>
        <v/>
      </c>
      <c r="I790" s="5" t="str">
        <f>IF(COUNTA(A790:E790)=0,"",IF(G790="Sí","Renovado",IF(E790="","Sin fecha",IF(H790&lt;0,"Vencido",IF(H790&lt;=30,"Por vencer","Vigente")))))</f>
        <v/>
      </c>
    </row>
    <row r="791">
      <c r="H791" s="5" t="str">
        <f>IF(E791="","",E791-IF(Resumen!$B$2="",TODAY(),Resumen!$B$2))</f>
        <v/>
      </c>
      <c r="I791" s="5" t="str">
        <f>IF(COUNTA(A791:E791)=0,"",IF(G791="Sí","Renovado",IF(E791="","Sin fecha",IF(H791&lt;0,"Vencido",IF(H791&lt;=30,"Por vencer","Vigente")))))</f>
        <v/>
      </c>
    </row>
    <row r="792">
      <c r="H792" s="5" t="str">
        <f>IF(E792="","",E792-IF(Resumen!$B$2="",TODAY(),Resumen!$B$2))</f>
        <v/>
      </c>
      <c r="I792" s="5" t="str">
        <f>IF(COUNTA(A792:E792)=0,"",IF(G792="Sí","Renovado",IF(E792="","Sin fecha",IF(H792&lt;0,"Vencido",IF(H792&lt;=30,"Por vencer","Vigente")))))</f>
        <v/>
      </c>
    </row>
    <row r="793">
      <c r="H793" s="5" t="str">
        <f>IF(E793="","",E793-IF(Resumen!$B$2="",TODAY(),Resumen!$B$2))</f>
        <v/>
      </c>
      <c r="I793" s="5" t="str">
        <f>IF(COUNTA(A793:E793)=0,"",IF(G793="Sí","Renovado",IF(E793="","Sin fecha",IF(H793&lt;0,"Vencido",IF(H793&lt;=30,"Por vencer","Vigente")))))</f>
        <v/>
      </c>
    </row>
    <row r="794">
      <c r="H794" s="5" t="str">
        <f>IF(E794="","",E794-IF(Resumen!$B$2="",TODAY(),Resumen!$B$2))</f>
        <v/>
      </c>
      <c r="I794" s="5" t="str">
        <f>IF(COUNTA(A794:E794)=0,"",IF(G794="Sí","Renovado",IF(E794="","Sin fecha",IF(H794&lt;0,"Vencido",IF(H794&lt;=30,"Por vencer","Vigente")))))</f>
        <v/>
      </c>
    </row>
    <row r="795">
      <c r="H795" s="5" t="str">
        <f>IF(E795="","",E795-IF(Resumen!$B$2="",TODAY(),Resumen!$B$2))</f>
        <v/>
      </c>
      <c r="I795" s="5" t="str">
        <f>IF(COUNTA(A795:E795)=0,"",IF(G795="Sí","Renovado",IF(E795="","Sin fecha",IF(H795&lt;0,"Vencido",IF(H795&lt;=30,"Por vencer","Vigente")))))</f>
        <v/>
      </c>
    </row>
    <row r="796">
      <c r="H796" s="5" t="str">
        <f>IF(E796="","",E796-IF(Resumen!$B$2="",TODAY(),Resumen!$B$2))</f>
        <v/>
      </c>
      <c r="I796" s="5" t="str">
        <f>IF(COUNTA(A796:E796)=0,"",IF(G796="Sí","Renovado",IF(E796="","Sin fecha",IF(H796&lt;0,"Vencido",IF(H796&lt;=30,"Por vencer","Vigente")))))</f>
        <v/>
      </c>
    </row>
    <row r="797">
      <c r="H797" s="5" t="str">
        <f>IF(E797="","",E797-IF(Resumen!$B$2="",TODAY(),Resumen!$B$2))</f>
        <v/>
      </c>
      <c r="I797" s="5" t="str">
        <f>IF(COUNTA(A797:E797)=0,"",IF(G797="Sí","Renovado",IF(E797="","Sin fecha",IF(H797&lt;0,"Vencido",IF(H797&lt;=30,"Por vencer","Vigente")))))</f>
        <v/>
      </c>
    </row>
    <row r="798">
      <c r="H798" s="5" t="str">
        <f>IF(E798="","",E798-IF(Resumen!$B$2="",TODAY(),Resumen!$B$2))</f>
        <v/>
      </c>
      <c r="I798" s="5" t="str">
        <f>IF(COUNTA(A798:E798)=0,"",IF(G798="Sí","Renovado",IF(E798="","Sin fecha",IF(H798&lt;0,"Vencido",IF(H798&lt;=30,"Por vencer","Vigente")))))</f>
        <v/>
      </c>
    </row>
    <row r="799">
      <c r="H799" s="5" t="str">
        <f>IF(E799="","",E799-IF(Resumen!$B$2="",TODAY(),Resumen!$B$2))</f>
        <v/>
      </c>
      <c r="I799" s="5" t="str">
        <f>IF(COUNTA(A799:E799)=0,"",IF(G799="Sí","Renovado",IF(E799="","Sin fecha",IF(H799&lt;0,"Vencido",IF(H799&lt;=30,"Por vencer","Vigente")))))</f>
        <v/>
      </c>
    </row>
    <row r="800">
      <c r="H800" s="5" t="str">
        <f>IF(E800="","",E800-IF(Resumen!$B$2="",TODAY(),Resumen!$B$2))</f>
        <v/>
      </c>
      <c r="I800" s="5" t="str">
        <f>IF(COUNTA(A800:E800)=0,"",IF(G800="Sí","Renovado",IF(E800="","Sin fecha",IF(H800&lt;0,"Vencido",IF(H800&lt;=30,"Por vencer","Vigente")))))</f>
        <v/>
      </c>
    </row>
    <row r="801">
      <c r="H801" s="5" t="str">
        <f>IF(E801="","",E801-IF(Resumen!$B$2="",TODAY(),Resumen!$B$2))</f>
        <v/>
      </c>
      <c r="I801" s="5" t="str">
        <f>IF(COUNTA(A801:E801)=0,"",IF(G801="Sí","Renovado",IF(E801="","Sin fecha",IF(H801&lt;0,"Vencido",IF(H801&lt;=30,"Por vencer","Vigente")))))</f>
        <v/>
      </c>
    </row>
    <row r="802">
      <c r="H802" s="5" t="str">
        <f>IF(E802="","",E802-IF(Resumen!$B$2="",TODAY(),Resumen!$B$2))</f>
        <v/>
      </c>
      <c r="I802" s="5" t="str">
        <f>IF(COUNTA(A802:E802)=0,"",IF(G802="Sí","Renovado",IF(E802="","Sin fecha",IF(H802&lt;0,"Vencido",IF(H802&lt;=30,"Por vencer","Vigente")))))</f>
        <v/>
      </c>
    </row>
    <row r="803">
      <c r="H803" s="5" t="str">
        <f>IF(E803="","",E803-IF(Resumen!$B$2="",TODAY(),Resumen!$B$2))</f>
        <v/>
      </c>
      <c r="I803" s="5" t="str">
        <f>IF(COUNTA(A803:E803)=0,"",IF(G803="Sí","Renovado",IF(E803="","Sin fecha",IF(H803&lt;0,"Vencido",IF(H803&lt;=30,"Por vencer","Vigente")))))</f>
        <v/>
      </c>
    </row>
    <row r="804">
      <c r="H804" s="5" t="str">
        <f>IF(E804="","",E804-IF(Resumen!$B$2="",TODAY(),Resumen!$B$2))</f>
        <v/>
      </c>
      <c r="I804" s="5" t="str">
        <f>IF(COUNTA(A804:E804)=0,"",IF(G804="Sí","Renovado",IF(E804="","Sin fecha",IF(H804&lt;0,"Vencido",IF(H804&lt;=30,"Por vencer","Vigente")))))</f>
        <v/>
      </c>
    </row>
    <row r="805">
      <c r="H805" s="5" t="str">
        <f>IF(E805="","",E805-IF(Resumen!$B$2="",TODAY(),Resumen!$B$2))</f>
        <v/>
      </c>
      <c r="I805" s="5" t="str">
        <f>IF(COUNTA(A805:E805)=0,"",IF(G805="Sí","Renovado",IF(E805="","Sin fecha",IF(H805&lt;0,"Vencido",IF(H805&lt;=30,"Por vencer","Vigente")))))</f>
        <v/>
      </c>
    </row>
    <row r="806">
      <c r="H806" s="5" t="str">
        <f>IF(E806="","",E806-IF(Resumen!$B$2="",TODAY(),Resumen!$B$2))</f>
        <v/>
      </c>
      <c r="I806" s="5" t="str">
        <f>IF(COUNTA(A806:E806)=0,"",IF(G806="Sí","Renovado",IF(E806="","Sin fecha",IF(H806&lt;0,"Vencido",IF(H806&lt;=30,"Por vencer","Vigente")))))</f>
        <v/>
      </c>
    </row>
    <row r="807">
      <c r="H807" s="5" t="str">
        <f>IF(E807="","",E807-IF(Resumen!$B$2="",TODAY(),Resumen!$B$2))</f>
        <v/>
      </c>
      <c r="I807" s="5" t="str">
        <f>IF(COUNTA(A807:E807)=0,"",IF(G807="Sí","Renovado",IF(E807="","Sin fecha",IF(H807&lt;0,"Vencido",IF(H807&lt;=30,"Por vencer","Vigente")))))</f>
        <v/>
      </c>
    </row>
    <row r="808">
      <c r="H808" s="5" t="str">
        <f>IF(E808="","",E808-IF(Resumen!$B$2="",TODAY(),Resumen!$B$2))</f>
        <v/>
      </c>
      <c r="I808" s="5" t="str">
        <f>IF(COUNTA(A808:E808)=0,"",IF(G808="Sí","Renovado",IF(E808="","Sin fecha",IF(H808&lt;0,"Vencido",IF(H808&lt;=30,"Por vencer","Vigente")))))</f>
        <v/>
      </c>
    </row>
    <row r="809">
      <c r="H809" s="5" t="str">
        <f>IF(E809="","",E809-IF(Resumen!$B$2="",TODAY(),Resumen!$B$2))</f>
        <v/>
      </c>
      <c r="I809" s="5" t="str">
        <f>IF(COUNTA(A809:E809)=0,"",IF(G809="Sí","Renovado",IF(E809="","Sin fecha",IF(H809&lt;0,"Vencido",IF(H809&lt;=30,"Por vencer","Vigente")))))</f>
        <v/>
      </c>
    </row>
    <row r="810">
      <c r="H810" s="5" t="str">
        <f>IF(E810="","",E810-IF(Resumen!$B$2="",TODAY(),Resumen!$B$2))</f>
        <v/>
      </c>
      <c r="I810" s="5" t="str">
        <f>IF(COUNTA(A810:E810)=0,"",IF(G810="Sí","Renovado",IF(E810="","Sin fecha",IF(H810&lt;0,"Vencido",IF(H810&lt;=30,"Por vencer","Vigente")))))</f>
        <v/>
      </c>
    </row>
    <row r="811">
      <c r="H811" s="5" t="str">
        <f>IF(E811="","",E811-IF(Resumen!$B$2="",TODAY(),Resumen!$B$2))</f>
        <v/>
      </c>
      <c r="I811" s="5" t="str">
        <f>IF(COUNTA(A811:E811)=0,"",IF(G811="Sí","Renovado",IF(E811="","Sin fecha",IF(H811&lt;0,"Vencido",IF(H811&lt;=30,"Por vencer","Vigente")))))</f>
        <v/>
      </c>
    </row>
    <row r="812">
      <c r="H812" s="5" t="str">
        <f>IF(E812="","",E812-IF(Resumen!$B$2="",TODAY(),Resumen!$B$2))</f>
        <v/>
      </c>
      <c r="I812" s="5" t="str">
        <f>IF(COUNTA(A812:E812)=0,"",IF(G812="Sí","Renovado",IF(E812="","Sin fecha",IF(H812&lt;0,"Vencido",IF(H812&lt;=30,"Por vencer","Vigente")))))</f>
        <v/>
      </c>
    </row>
    <row r="813">
      <c r="H813" s="5" t="str">
        <f>IF(E813="","",E813-IF(Resumen!$B$2="",TODAY(),Resumen!$B$2))</f>
        <v/>
      </c>
      <c r="I813" s="5" t="str">
        <f>IF(COUNTA(A813:E813)=0,"",IF(G813="Sí","Renovado",IF(E813="","Sin fecha",IF(H813&lt;0,"Vencido",IF(H813&lt;=30,"Por vencer","Vigente")))))</f>
        <v/>
      </c>
    </row>
    <row r="814">
      <c r="H814" s="5" t="str">
        <f>IF(E814="","",E814-IF(Resumen!$B$2="",TODAY(),Resumen!$B$2))</f>
        <v/>
      </c>
      <c r="I814" s="5" t="str">
        <f>IF(COUNTA(A814:E814)=0,"",IF(G814="Sí","Renovado",IF(E814="","Sin fecha",IF(H814&lt;0,"Vencido",IF(H814&lt;=30,"Por vencer","Vigente")))))</f>
        <v/>
      </c>
    </row>
    <row r="815">
      <c r="H815" s="5" t="str">
        <f>IF(E815="","",E815-IF(Resumen!$B$2="",TODAY(),Resumen!$B$2))</f>
        <v/>
      </c>
      <c r="I815" s="5" t="str">
        <f>IF(COUNTA(A815:E815)=0,"",IF(G815="Sí","Renovado",IF(E815="","Sin fecha",IF(H815&lt;0,"Vencido",IF(H815&lt;=30,"Por vencer","Vigente")))))</f>
        <v/>
      </c>
    </row>
    <row r="816">
      <c r="H816" s="5" t="str">
        <f>IF(E816="","",E816-IF(Resumen!$B$2="",TODAY(),Resumen!$B$2))</f>
        <v/>
      </c>
      <c r="I816" s="5" t="str">
        <f>IF(COUNTA(A816:E816)=0,"",IF(G816="Sí","Renovado",IF(E816="","Sin fecha",IF(H816&lt;0,"Vencido",IF(H816&lt;=30,"Por vencer","Vigente")))))</f>
        <v/>
      </c>
    </row>
    <row r="817">
      <c r="H817" s="5" t="str">
        <f>IF(E817="","",E817-IF(Resumen!$B$2="",TODAY(),Resumen!$B$2))</f>
        <v/>
      </c>
      <c r="I817" s="5" t="str">
        <f>IF(COUNTA(A817:E817)=0,"",IF(G817="Sí","Renovado",IF(E817="","Sin fecha",IF(H817&lt;0,"Vencido",IF(H817&lt;=30,"Por vencer","Vigente")))))</f>
        <v/>
      </c>
    </row>
    <row r="818">
      <c r="H818" s="5" t="str">
        <f>IF(E818="","",E818-IF(Resumen!$B$2="",TODAY(),Resumen!$B$2))</f>
        <v/>
      </c>
      <c r="I818" s="5" t="str">
        <f>IF(COUNTA(A818:E818)=0,"",IF(G818="Sí","Renovado",IF(E818="","Sin fecha",IF(H818&lt;0,"Vencido",IF(H818&lt;=30,"Por vencer","Vigente")))))</f>
        <v/>
      </c>
    </row>
    <row r="819">
      <c r="H819" s="5" t="str">
        <f>IF(E819="","",E819-IF(Resumen!$B$2="",TODAY(),Resumen!$B$2))</f>
        <v/>
      </c>
      <c r="I819" s="5" t="str">
        <f>IF(COUNTA(A819:E819)=0,"",IF(G819="Sí","Renovado",IF(E819="","Sin fecha",IF(H819&lt;0,"Vencido",IF(H819&lt;=30,"Por vencer","Vigente")))))</f>
        <v/>
      </c>
    </row>
    <row r="820">
      <c r="H820" s="5" t="str">
        <f>IF(E820="","",E820-IF(Resumen!$B$2="",TODAY(),Resumen!$B$2))</f>
        <v/>
      </c>
      <c r="I820" s="5" t="str">
        <f>IF(COUNTA(A820:E820)=0,"",IF(G820="Sí","Renovado",IF(E820="","Sin fecha",IF(H820&lt;0,"Vencido",IF(H820&lt;=30,"Por vencer","Vigente")))))</f>
        <v/>
      </c>
    </row>
    <row r="821">
      <c r="H821" s="5" t="str">
        <f>IF(E821="","",E821-IF(Resumen!$B$2="",TODAY(),Resumen!$B$2))</f>
        <v/>
      </c>
      <c r="I821" s="5" t="str">
        <f>IF(COUNTA(A821:E821)=0,"",IF(G821="Sí","Renovado",IF(E821="","Sin fecha",IF(H821&lt;0,"Vencido",IF(H821&lt;=30,"Por vencer","Vigente")))))</f>
        <v/>
      </c>
    </row>
    <row r="822">
      <c r="H822" s="5" t="str">
        <f>IF(E822="","",E822-IF(Resumen!$B$2="",TODAY(),Resumen!$B$2))</f>
        <v/>
      </c>
      <c r="I822" s="5" t="str">
        <f>IF(COUNTA(A822:E822)=0,"",IF(G822="Sí","Renovado",IF(E822="","Sin fecha",IF(H822&lt;0,"Vencido",IF(H822&lt;=30,"Por vencer","Vigente")))))</f>
        <v/>
      </c>
    </row>
    <row r="823">
      <c r="H823" s="5" t="str">
        <f>IF(E823="","",E823-IF(Resumen!$B$2="",TODAY(),Resumen!$B$2))</f>
        <v/>
      </c>
      <c r="I823" s="5" t="str">
        <f>IF(COUNTA(A823:E823)=0,"",IF(G823="Sí","Renovado",IF(E823="","Sin fecha",IF(H823&lt;0,"Vencido",IF(H823&lt;=30,"Por vencer","Vigente")))))</f>
        <v/>
      </c>
    </row>
    <row r="824">
      <c r="H824" s="5" t="str">
        <f>IF(E824="","",E824-IF(Resumen!$B$2="",TODAY(),Resumen!$B$2))</f>
        <v/>
      </c>
      <c r="I824" s="5" t="str">
        <f>IF(COUNTA(A824:E824)=0,"",IF(G824="Sí","Renovado",IF(E824="","Sin fecha",IF(H824&lt;0,"Vencido",IF(H824&lt;=30,"Por vencer","Vigente")))))</f>
        <v/>
      </c>
    </row>
    <row r="825">
      <c r="H825" s="5" t="str">
        <f>IF(E825="","",E825-IF(Resumen!$B$2="",TODAY(),Resumen!$B$2))</f>
        <v/>
      </c>
      <c r="I825" s="5" t="str">
        <f>IF(COUNTA(A825:E825)=0,"",IF(G825="Sí","Renovado",IF(E825="","Sin fecha",IF(H825&lt;0,"Vencido",IF(H825&lt;=30,"Por vencer","Vigente")))))</f>
        <v/>
      </c>
    </row>
    <row r="826">
      <c r="H826" s="5" t="str">
        <f>IF(E826="","",E826-IF(Resumen!$B$2="",TODAY(),Resumen!$B$2))</f>
        <v/>
      </c>
      <c r="I826" s="5" t="str">
        <f>IF(COUNTA(A826:E826)=0,"",IF(G826="Sí","Renovado",IF(E826="","Sin fecha",IF(H826&lt;0,"Vencido",IF(H826&lt;=30,"Por vencer","Vigente")))))</f>
        <v/>
      </c>
    </row>
    <row r="827">
      <c r="H827" s="5" t="str">
        <f>IF(E827="","",E827-IF(Resumen!$B$2="",TODAY(),Resumen!$B$2))</f>
        <v/>
      </c>
      <c r="I827" s="5" t="str">
        <f>IF(COUNTA(A827:E827)=0,"",IF(G827="Sí","Renovado",IF(E827="","Sin fecha",IF(H827&lt;0,"Vencido",IF(H827&lt;=30,"Por vencer","Vigente")))))</f>
        <v/>
      </c>
    </row>
    <row r="828">
      <c r="H828" s="5" t="str">
        <f>IF(E828="","",E828-IF(Resumen!$B$2="",TODAY(),Resumen!$B$2))</f>
        <v/>
      </c>
      <c r="I828" s="5" t="str">
        <f>IF(COUNTA(A828:E828)=0,"",IF(G828="Sí","Renovado",IF(E828="","Sin fecha",IF(H828&lt;0,"Vencido",IF(H828&lt;=30,"Por vencer","Vigente")))))</f>
        <v/>
      </c>
    </row>
    <row r="829">
      <c r="H829" s="5" t="str">
        <f>IF(E829="","",E829-IF(Resumen!$B$2="",TODAY(),Resumen!$B$2))</f>
        <v/>
      </c>
      <c r="I829" s="5" t="str">
        <f>IF(COUNTA(A829:E829)=0,"",IF(G829="Sí","Renovado",IF(E829="","Sin fecha",IF(H829&lt;0,"Vencido",IF(H829&lt;=30,"Por vencer","Vigente")))))</f>
        <v/>
      </c>
    </row>
    <row r="830">
      <c r="H830" s="5" t="str">
        <f>IF(E830="","",E830-IF(Resumen!$B$2="",TODAY(),Resumen!$B$2))</f>
        <v/>
      </c>
      <c r="I830" s="5" t="str">
        <f>IF(COUNTA(A830:E830)=0,"",IF(G830="Sí","Renovado",IF(E830="","Sin fecha",IF(H830&lt;0,"Vencido",IF(H830&lt;=30,"Por vencer","Vigente")))))</f>
        <v/>
      </c>
    </row>
    <row r="831">
      <c r="H831" s="5" t="str">
        <f>IF(E831="","",E831-IF(Resumen!$B$2="",TODAY(),Resumen!$B$2))</f>
        <v/>
      </c>
      <c r="I831" s="5" t="str">
        <f>IF(COUNTA(A831:E831)=0,"",IF(G831="Sí","Renovado",IF(E831="","Sin fecha",IF(H831&lt;0,"Vencido",IF(H831&lt;=30,"Por vencer","Vigente")))))</f>
        <v/>
      </c>
    </row>
    <row r="832">
      <c r="H832" s="5" t="str">
        <f>IF(E832="","",E832-IF(Resumen!$B$2="",TODAY(),Resumen!$B$2))</f>
        <v/>
      </c>
      <c r="I832" s="5" t="str">
        <f>IF(COUNTA(A832:E832)=0,"",IF(G832="Sí","Renovado",IF(E832="","Sin fecha",IF(H832&lt;0,"Vencido",IF(H832&lt;=30,"Por vencer","Vigente")))))</f>
        <v/>
      </c>
    </row>
    <row r="833">
      <c r="H833" s="5" t="str">
        <f>IF(E833="","",E833-IF(Resumen!$B$2="",TODAY(),Resumen!$B$2))</f>
        <v/>
      </c>
      <c r="I833" s="5" t="str">
        <f>IF(COUNTA(A833:E833)=0,"",IF(G833="Sí","Renovado",IF(E833="","Sin fecha",IF(H833&lt;0,"Vencido",IF(H833&lt;=30,"Por vencer","Vigente")))))</f>
        <v/>
      </c>
    </row>
    <row r="834">
      <c r="H834" s="5" t="str">
        <f>IF(E834="","",E834-IF(Resumen!$B$2="",TODAY(),Resumen!$B$2))</f>
        <v/>
      </c>
      <c r="I834" s="5" t="str">
        <f>IF(COUNTA(A834:E834)=0,"",IF(G834="Sí","Renovado",IF(E834="","Sin fecha",IF(H834&lt;0,"Vencido",IF(H834&lt;=30,"Por vencer","Vigente")))))</f>
        <v/>
      </c>
    </row>
    <row r="835">
      <c r="H835" s="5" t="str">
        <f>IF(E835="","",E835-IF(Resumen!$B$2="",TODAY(),Resumen!$B$2))</f>
        <v/>
      </c>
      <c r="I835" s="5" t="str">
        <f>IF(COUNTA(A835:E835)=0,"",IF(G835="Sí","Renovado",IF(E835="","Sin fecha",IF(H835&lt;0,"Vencido",IF(H835&lt;=30,"Por vencer","Vigente")))))</f>
        <v/>
      </c>
    </row>
    <row r="836">
      <c r="H836" s="5" t="str">
        <f>IF(E836="","",E836-IF(Resumen!$B$2="",TODAY(),Resumen!$B$2))</f>
        <v/>
      </c>
      <c r="I836" s="5" t="str">
        <f>IF(COUNTA(A836:E836)=0,"",IF(G836="Sí","Renovado",IF(E836="","Sin fecha",IF(H836&lt;0,"Vencido",IF(H836&lt;=30,"Por vencer","Vigente")))))</f>
        <v/>
      </c>
    </row>
    <row r="837">
      <c r="H837" s="5" t="str">
        <f>IF(E837="","",E837-IF(Resumen!$B$2="",TODAY(),Resumen!$B$2))</f>
        <v/>
      </c>
      <c r="I837" s="5" t="str">
        <f>IF(COUNTA(A837:E837)=0,"",IF(G837="Sí","Renovado",IF(E837="","Sin fecha",IF(H837&lt;0,"Vencido",IF(H837&lt;=30,"Por vencer","Vigente")))))</f>
        <v/>
      </c>
    </row>
    <row r="838">
      <c r="H838" s="5" t="str">
        <f>IF(E838="","",E838-IF(Resumen!$B$2="",TODAY(),Resumen!$B$2))</f>
        <v/>
      </c>
      <c r="I838" s="5" t="str">
        <f>IF(COUNTA(A838:E838)=0,"",IF(G838="Sí","Renovado",IF(E838="","Sin fecha",IF(H838&lt;0,"Vencido",IF(H838&lt;=30,"Por vencer","Vigente")))))</f>
        <v/>
      </c>
    </row>
    <row r="839">
      <c r="H839" s="5" t="str">
        <f>IF(E839="","",E839-IF(Resumen!$B$2="",TODAY(),Resumen!$B$2))</f>
        <v/>
      </c>
      <c r="I839" s="5" t="str">
        <f>IF(COUNTA(A839:E839)=0,"",IF(G839="Sí","Renovado",IF(E839="","Sin fecha",IF(H839&lt;0,"Vencido",IF(H839&lt;=30,"Por vencer","Vigente")))))</f>
        <v/>
      </c>
    </row>
    <row r="840">
      <c r="H840" s="5" t="str">
        <f>IF(E840="","",E840-IF(Resumen!$B$2="",TODAY(),Resumen!$B$2))</f>
        <v/>
      </c>
      <c r="I840" s="5" t="str">
        <f>IF(COUNTA(A840:E840)=0,"",IF(G840="Sí","Renovado",IF(E840="","Sin fecha",IF(H840&lt;0,"Vencido",IF(H840&lt;=30,"Por vencer","Vigente")))))</f>
        <v/>
      </c>
    </row>
    <row r="841">
      <c r="H841" s="5" t="str">
        <f>IF(E841="","",E841-IF(Resumen!$B$2="",TODAY(),Resumen!$B$2))</f>
        <v/>
      </c>
      <c r="I841" s="5" t="str">
        <f>IF(COUNTA(A841:E841)=0,"",IF(G841="Sí","Renovado",IF(E841="","Sin fecha",IF(H841&lt;0,"Vencido",IF(H841&lt;=30,"Por vencer","Vigente")))))</f>
        <v/>
      </c>
    </row>
    <row r="842">
      <c r="H842" s="5" t="str">
        <f>IF(E842="","",E842-IF(Resumen!$B$2="",TODAY(),Resumen!$B$2))</f>
        <v/>
      </c>
      <c r="I842" s="5" t="str">
        <f>IF(COUNTA(A842:E842)=0,"",IF(G842="Sí","Renovado",IF(E842="","Sin fecha",IF(H842&lt;0,"Vencido",IF(H842&lt;=30,"Por vencer","Vigente")))))</f>
        <v/>
      </c>
    </row>
    <row r="843">
      <c r="H843" s="5" t="str">
        <f>IF(E843="","",E843-IF(Resumen!$B$2="",TODAY(),Resumen!$B$2))</f>
        <v/>
      </c>
      <c r="I843" s="5" t="str">
        <f>IF(COUNTA(A843:E843)=0,"",IF(G843="Sí","Renovado",IF(E843="","Sin fecha",IF(H843&lt;0,"Vencido",IF(H843&lt;=30,"Por vencer","Vigente")))))</f>
        <v/>
      </c>
    </row>
    <row r="844">
      <c r="H844" s="5" t="str">
        <f>IF(E844="","",E844-IF(Resumen!$B$2="",TODAY(),Resumen!$B$2))</f>
        <v/>
      </c>
      <c r="I844" s="5" t="str">
        <f>IF(COUNTA(A844:E844)=0,"",IF(G844="Sí","Renovado",IF(E844="","Sin fecha",IF(H844&lt;0,"Vencido",IF(H844&lt;=30,"Por vencer","Vigente")))))</f>
        <v/>
      </c>
    </row>
    <row r="845">
      <c r="H845" s="5" t="str">
        <f>IF(E845="","",E845-IF(Resumen!$B$2="",TODAY(),Resumen!$B$2))</f>
        <v/>
      </c>
      <c r="I845" s="5" t="str">
        <f>IF(COUNTA(A845:E845)=0,"",IF(G845="Sí","Renovado",IF(E845="","Sin fecha",IF(H845&lt;0,"Vencido",IF(H845&lt;=30,"Por vencer","Vigente")))))</f>
        <v/>
      </c>
    </row>
    <row r="846">
      <c r="H846" s="5" t="str">
        <f>IF(E846="","",E846-IF(Resumen!$B$2="",TODAY(),Resumen!$B$2))</f>
        <v/>
      </c>
      <c r="I846" s="5" t="str">
        <f>IF(COUNTA(A846:E846)=0,"",IF(G846="Sí","Renovado",IF(E846="","Sin fecha",IF(H846&lt;0,"Vencido",IF(H846&lt;=30,"Por vencer","Vigente")))))</f>
        <v/>
      </c>
    </row>
    <row r="847">
      <c r="H847" s="5" t="str">
        <f>IF(E847="","",E847-IF(Resumen!$B$2="",TODAY(),Resumen!$B$2))</f>
        <v/>
      </c>
      <c r="I847" s="5" t="str">
        <f>IF(COUNTA(A847:E847)=0,"",IF(G847="Sí","Renovado",IF(E847="","Sin fecha",IF(H847&lt;0,"Vencido",IF(H847&lt;=30,"Por vencer","Vigente")))))</f>
        <v/>
      </c>
    </row>
    <row r="848">
      <c r="H848" s="5" t="str">
        <f>IF(E848="","",E848-IF(Resumen!$B$2="",TODAY(),Resumen!$B$2))</f>
        <v/>
      </c>
      <c r="I848" s="5" t="str">
        <f>IF(COUNTA(A848:E848)=0,"",IF(G848="Sí","Renovado",IF(E848="","Sin fecha",IF(H848&lt;0,"Vencido",IF(H848&lt;=30,"Por vencer","Vigente")))))</f>
        <v/>
      </c>
    </row>
    <row r="849">
      <c r="H849" s="5" t="str">
        <f>IF(E849="","",E849-IF(Resumen!$B$2="",TODAY(),Resumen!$B$2))</f>
        <v/>
      </c>
      <c r="I849" s="5" t="str">
        <f>IF(COUNTA(A849:E849)=0,"",IF(G849="Sí","Renovado",IF(E849="","Sin fecha",IF(H849&lt;0,"Vencido",IF(H849&lt;=30,"Por vencer","Vigente")))))</f>
        <v/>
      </c>
    </row>
    <row r="850">
      <c r="H850" s="5" t="str">
        <f>IF(E850="","",E850-IF(Resumen!$B$2="",TODAY(),Resumen!$B$2))</f>
        <v/>
      </c>
      <c r="I850" s="5" t="str">
        <f>IF(COUNTA(A850:E850)=0,"",IF(G850="Sí","Renovado",IF(E850="","Sin fecha",IF(H850&lt;0,"Vencido",IF(H850&lt;=30,"Por vencer","Vigente")))))</f>
        <v/>
      </c>
    </row>
    <row r="851">
      <c r="H851" s="5" t="str">
        <f>IF(E851="","",E851-IF(Resumen!$B$2="",TODAY(),Resumen!$B$2))</f>
        <v/>
      </c>
      <c r="I851" s="5" t="str">
        <f>IF(COUNTA(A851:E851)=0,"",IF(G851="Sí","Renovado",IF(E851="","Sin fecha",IF(H851&lt;0,"Vencido",IF(H851&lt;=30,"Por vencer","Vigente")))))</f>
        <v/>
      </c>
    </row>
    <row r="852">
      <c r="H852" s="5" t="str">
        <f>IF(E852="","",E852-IF(Resumen!$B$2="",TODAY(),Resumen!$B$2))</f>
        <v/>
      </c>
      <c r="I852" s="5" t="str">
        <f>IF(COUNTA(A852:E852)=0,"",IF(G852="Sí","Renovado",IF(E852="","Sin fecha",IF(H852&lt;0,"Vencido",IF(H852&lt;=30,"Por vencer","Vigente")))))</f>
        <v/>
      </c>
    </row>
    <row r="853">
      <c r="H853" s="5" t="str">
        <f>IF(E853="","",E853-IF(Resumen!$B$2="",TODAY(),Resumen!$B$2))</f>
        <v/>
      </c>
      <c r="I853" s="5" t="str">
        <f>IF(COUNTA(A853:E853)=0,"",IF(G853="Sí","Renovado",IF(E853="","Sin fecha",IF(H853&lt;0,"Vencido",IF(H853&lt;=30,"Por vencer","Vigente")))))</f>
        <v/>
      </c>
    </row>
    <row r="854">
      <c r="H854" s="5" t="str">
        <f>IF(E854="","",E854-IF(Resumen!$B$2="",TODAY(),Resumen!$B$2))</f>
        <v/>
      </c>
      <c r="I854" s="5" t="str">
        <f>IF(COUNTA(A854:E854)=0,"",IF(G854="Sí","Renovado",IF(E854="","Sin fecha",IF(H854&lt;0,"Vencido",IF(H854&lt;=30,"Por vencer","Vigente")))))</f>
        <v/>
      </c>
    </row>
    <row r="855">
      <c r="H855" s="5" t="str">
        <f>IF(E855="","",E855-IF(Resumen!$B$2="",TODAY(),Resumen!$B$2))</f>
        <v/>
      </c>
      <c r="I855" s="5" t="str">
        <f>IF(COUNTA(A855:E855)=0,"",IF(G855="Sí","Renovado",IF(E855="","Sin fecha",IF(H855&lt;0,"Vencido",IF(H855&lt;=30,"Por vencer","Vigente")))))</f>
        <v/>
      </c>
    </row>
    <row r="856">
      <c r="H856" s="5" t="str">
        <f>IF(E856="","",E856-IF(Resumen!$B$2="",TODAY(),Resumen!$B$2))</f>
        <v/>
      </c>
      <c r="I856" s="5" t="str">
        <f>IF(COUNTA(A856:E856)=0,"",IF(G856="Sí","Renovado",IF(E856="","Sin fecha",IF(H856&lt;0,"Vencido",IF(H856&lt;=30,"Por vencer","Vigente")))))</f>
        <v/>
      </c>
    </row>
    <row r="857">
      <c r="H857" s="5" t="str">
        <f>IF(E857="","",E857-IF(Resumen!$B$2="",TODAY(),Resumen!$B$2))</f>
        <v/>
      </c>
      <c r="I857" s="5" t="str">
        <f>IF(COUNTA(A857:E857)=0,"",IF(G857="Sí","Renovado",IF(E857="","Sin fecha",IF(H857&lt;0,"Vencido",IF(H857&lt;=30,"Por vencer","Vigente")))))</f>
        <v/>
      </c>
    </row>
    <row r="858">
      <c r="H858" s="5" t="str">
        <f>IF(E858="","",E858-IF(Resumen!$B$2="",TODAY(),Resumen!$B$2))</f>
        <v/>
      </c>
      <c r="I858" s="5" t="str">
        <f>IF(COUNTA(A858:E858)=0,"",IF(G858="Sí","Renovado",IF(E858="","Sin fecha",IF(H858&lt;0,"Vencido",IF(H858&lt;=30,"Por vencer","Vigente")))))</f>
        <v/>
      </c>
    </row>
    <row r="859">
      <c r="H859" s="5" t="str">
        <f>IF(E859="","",E859-IF(Resumen!$B$2="",TODAY(),Resumen!$B$2))</f>
        <v/>
      </c>
      <c r="I859" s="5" t="str">
        <f>IF(COUNTA(A859:E859)=0,"",IF(G859="Sí","Renovado",IF(E859="","Sin fecha",IF(H859&lt;0,"Vencido",IF(H859&lt;=30,"Por vencer","Vigente")))))</f>
        <v/>
      </c>
    </row>
    <row r="860">
      <c r="H860" s="5" t="str">
        <f>IF(E860="","",E860-IF(Resumen!$B$2="",TODAY(),Resumen!$B$2))</f>
        <v/>
      </c>
      <c r="I860" s="5" t="str">
        <f>IF(COUNTA(A860:E860)=0,"",IF(G860="Sí","Renovado",IF(E860="","Sin fecha",IF(H860&lt;0,"Vencido",IF(H860&lt;=30,"Por vencer","Vigente")))))</f>
        <v/>
      </c>
    </row>
    <row r="861">
      <c r="H861" s="5" t="str">
        <f>IF(E861="","",E861-IF(Resumen!$B$2="",TODAY(),Resumen!$B$2))</f>
        <v/>
      </c>
      <c r="I861" s="5" t="str">
        <f>IF(COUNTA(A861:E861)=0,"",IF(G861="Sí","Renovado",IF(E861="","Sin fecha",IF(H861&lt;0,"Vencido",IF(H861&lt;=30,"Por vencer","Vigente")))))</f>
        <v/>
      </c>
    </row>
    <row r="862">
      <c r="H862" s="5" t="str">
        <f>IF(E862="","",E862-IF(Resumen!$B$2="",TODAY(),Resumen!$B$2))</f>
        <v/>
      </c>
      <c r="I862" s="5" t="str">
        <f>IF(COUNTA(A862:E862)=0,"",IF(G862="Sí","Renovado",IF(E862="","Sin fecha",IF(H862&lt;0,"Vencido",IF(H862&lt;=30,"Por vencer","Vigente")))))</f>
        <v/>
      </c>
    </row>
    <row r="863">
      <c r="H863" s="5" t="str">
        <f>IF(E863="","",E863-IF(Resumen!$B$2="",TODAY(),Resumen!$B$2))</f>
        <v/>
      </c>
      <c r="I863" s="5" t="str">
        <f>IF(COUNTA(A863:E863)=0,"",IF(G863="Sí","Renovado",IF(E863="","Sin fecha",IF(H863&lt;0,"Vencido",IF(H863&lt;=30,"Por vencer","Vigente")))))</f>
        <v/>
      </c>
    </row>
    <row r="864">
      <c r="H864" s="5" t="str">
        <f>IF(E864="","",E864-IF(Resumen!$B$2="",TODAY(),Resumen!$B$2))</f>
        <v/>
      </c>
      <c r="I864" s="5" t="str">
        <f>IF(COUNTA(A864:E864)=0,"",IF(G864="Sí","Renovado",IF(E864="","Sin fecha",IF(H864&lt;0,"Vencido",IF(H864&lt;=30,"Por vencer","Vigente")))))</f>
        <v/>
      </c>
    </row>
    <row r="865">
      <c r="H865" s="5" t="str">
        <f>IF(E865="","",E865-IF(Resumen!$B$2="",TODAY(),Resumen!$B$2))</f>
        <v/>
      </c>
      <c r="I865" s="5" t="str">
        <f>IF(COUNTA(A865:E865)=0,"",IF(G865="Sí","Renovado",IF(E865="","Sin fecha",IF(H865&lt;0,"Vencido",IF(H865&lt;=30,"Por vencer","Vigente")))))</f>
        <v/>
      </c>
    </row>
    <row r="866">
      <c r="H866" s="5" t="str">
        <f>IF(E866="","",E866-IF(Resumen!$B$2="",TODAY(),Resumen!$B$2))</f>
        <v/>
      </c>
      <c r="I866" s="5" t="str">
        <f>IF(COUNTA(A866:E866)=0,"",IF(G866="Sí","Renovado",IF(E866="","Sin fecha",IF(H866&lt;0,"Vencido",IF(H866&lt;=30,"Por vencer","Vigente")))))</f>
        <v/>
      </c>
    </row>
    <row r="867">
      <c r="H867" s="5" t="str">
        <f>IF(E867="","",E867-IF(Resumen!$B$2="",TODAY(),Resumen!$B$2))</f>
        <v/>
      </c>
      <c r="I867" s="5" t="str">
        <f>IF(COUNTA(A867:E867)=0,"",IF(G867="Sí","Renovado",IF(E867="","Sin fecha",IF(H867&lt;0,"Vencido",IF(H867&lt;=30,"Por vencer","Vigente")))))</f>
        <v/>
      </c>
    </row>
    <row r="868">
      <c r="H868" s="5" t="str">
        <f>IF(E868="","",E868-IF(Resumen!$B$2="",TODAY(),Resumen!$B$2))</f>
        <v/>
      </c>
      <c r="I868" s="5" t="str">
        <f>IF(COUNTA(A868:E868)=0,"",IF(G868="Sí","Renovado",IF(E868="","Sin fecha",IF(H868&lt;0,"Vencido",IF(H868&lt;=30,"Por vencer","Vigente")))))</f>
        <v/>
      </c>
    </row>
    <row r="869">
      <c r="H869" s="5" t="str">
        <f>IF(E869="","",E869-IF(Resumen!$B$2="",TODAY(),Resumen!$B$2))</f>
        <v/>
      </c>
      <c r="I869" s="5" t="str">
        <f>IF(COUNTA(A869:E869)=0,"",IF(G869="Sí","Renovado",IF(E869="","Sin fecha",IF(H869&lt;0,"Vencido",IF(H869&lt;=30,"Por vencer","Vigente")))))</f>
        <v/>
      </c>
    </row>
    <row r="870">
      <c r="H870" s="5" t="str">
        <f>IF(E870="","",E870-IF(Resumen!$B$2="",TODAY(),Resumen!$B$2))</f>
        <v/>
      </c>
      <c r="I870" s="5" t="str">
        <f>IF(COUNTA(A870:E870)=0,"",IF(G870="Sí","Renovado",IF(E870="","Sin fecha",IF(H870&lt;0,"Vencido",IF(H870&lt;=30,"Por vencer","Vigente")))))</f>
        <v/>
      </c>
    </row>
    <row r="871">
      <c r="H871" s="5" t="str">
        <f>IF(E871="","",E871-IF(Resumen!$B$2="",TODAY(),Resumen!$B$2))</f>
        <v/>
      </c>
      <c r="I871" s="5" t="str">
        <f>IF(COUNTA(A871:E871)=0,"",IF(G871="Sí","Renovado",IF(E871="","Sin fecha",IF(H871&lt;0,"Vencido",IF(H871&lt;=30,"Por vencer","Vigente")))))</f>
        <v/>
      </c>
    </row>
    <row r="872">
      <c r="H872" s="5" t="str">
        <f>IF(E872="","",E872-IF(Resumen!$B$2="",TODAY(),Resumen!$B$2))</f>
        <v/>
      </c>
      <c r="I872" s="5" t="str">
        <f>IF(COUNTA(A872:E872)=0,"",IF(G872="Sí","Renovado",IF(E872="","Sin fecha",IF(H872&lt;0,"Vencido",IF(H872&lt;=30,"Por vencer","Vigente")))))</f>
        <v/>
      </c>
    </row>
    <row r="873">
      <c r="H873" s="5" t="str">
        <f>IF(E873="","",E873-IF(Resumen!$B$2="",TODAY(),Resumen!$B$2))</f>
        <v/>
      </c>
      <c r="I873" s="5" t="str">
        <f>IF(COUNTA(A873:E873)=0,"",IF(G873="Sí","Renovado",IF(E873="","Sin fecha",IF(H873&lt;0,"Vencido",IF(H873&lt;=30,"Por vencer","Vigente")))))</f>
        <v/>
      </c>
    </row>
    <row r="874">
      <c r="H874" s="5" t="str">
        <f>IF(E874="","",E874-IF(Resumen!$B$2="",TODAY(),Resumen!$B$2))</f>
        <v/>
      </c>
      <c r="I874" s="5" t="str">
        <f>IF(COUNTA(A874:E874)=0,"",IF(G874="Sí","Renovado",IF(E874="","Sin fecha",IF(H874&lt;0,"Vencido",IF(H874&lt;=30,"Por vencer","Vigente")))))</f>
        <v/>
      </c>
    </row>
    <row r="875">
      <c r="H875" s="5" t="str">
        <f>IF(E875="","",E875-IF(Resumen!$B$2="",TODAY(),Resumen!$B$2))</f>
        <v/>
      </c>
      <c r="I875" s="5" t="str">
        <f>IF(COUNTA(A875:E875)=0,"",IF(G875="Sí","Renovado",IF(E875="","Sin fecha",IF(H875&lt;0,"Vencido",IF(H875&lt;=30,"Por vencer","Vigente")))))</f>
        <v/>
      </c>
    </row>
    <row r="876">
      <c r="H876" s="5" t="str">
        <f>IF(E876="","",E876-IF(Resumen!$B$2="",TODAY(),Resumen!$B$2))</f>
        <v/>
      </c>
      <c r="I876" s="5" t="str">
        <f>IF(COUNTA(A876:E876)=0,"",IF(G876="Sí","Renovado",IF(E876="","Sin fecha",IF(H876&lt;0,"Vencido",IF(H876&lt;=30,"Por vencer","Vigente")))))</f>
        <v/>
      </c>
    </row>
    <row r="877">
      <c r="H877" s="5" t="str">
        <f>IF(E877="","",E877-IF(Resumen!$B$2="",TODAY(),Resumen!$B$2))</f>
        <v/>
      </c>
      <c r="I877" s="5" t="str">
        <f>IF(COUNTA(A877:E877)=0,"",IF(G877="Sí","Renovado",IF(E877="","Sin fecha",IF(H877&lt;0,"Vencido",IF(H877&lt;=30,"Por vencer","Vigente")))))</f>
        <v/>
      </c>
    </row>
    <row r="878">
      <c r="H878" s="5" t="str">
        <f>IF(E878="","",E878-IF(Resumen!$B$2="",TODAY(),Resumen!$B$2))</f>
        <v/>
      </c>
      <c r="I878" s="5" t="str">
        <f>IF(COUNTA(A878:E878)=0,"",IF(G878="Sí","Renovado",IF(E878="","Sin fecha",IF(H878&lt;0,"Vencido",IF(H878&lt;=30,"Por vencer","Vigente")))))</f>
        <v/>
      </c>
    </row>
    <row r="879">
      <c r="H879" s="5" t="str">
        <f>IF(E879="","",E879-IF(Resumen!$B$2="",TODAY(),Resumen!$B$2))</f>
        <v/>
      </c>
      <c r="I879" s="5" t="str">
        <f>IF(COUNTA(A879:E879)=0,"",IF(G879="Sí","Renovado",IF(E879="","Sin fecha",IF(H879&lt;0,"Vencido",IF(H879&lt;=30,"Por vencer","Vigente")))))</f>
        <v/>
      </c>
    </row>
    <row r="880">
      <c r="H880" s="5" t="str">
        <f>IF(E880="","",E880-IF(Resumen!$B$2="",TODAY(),Resumen!$B$2))</f>
        <v/>
      </c>
      <c r="I880" s="5" t="str">
        <f>IF(COUNTA(A880:E880)=0,"",IF(G880="Sí","Renovado",IF(E880="","Sin fecha",IF(H880&lt;0,"Vencido",IF(H880&lt;=30,"Por vencer","Vigente")))))</f>
        <v/>
      </c>
    </row>
    <row r="881">
      <c r="H881" s="5" t="str">
        <f>IF(E881="","",E881-IF(Resumen!$B$2="",TODAY(),Resumen!$B$2))</f>
        <v/>
      </c>
      <c r="I881" s="5" t="str">
        <f>IF(COUNTA(A881:E881)=0,"",IF(G881="Sí","Renovado",IF(E881="","Sin fecha",IF(H881&lt;0,"Vencido",IF(H881&lt;=30,"Por vencer","Vigente")))))</f>
        <v/>
      </c>
    </row>
    <row r="882">
      <c r="H882" s="5" t="str">
        <f>IF(E882="","",E882-IF(Resumen!$B$2="",TODAY(),Resumen!$B$2))</f>
        <v/>
      </c>
      <c r="I882" s="5" t="str">
        <f>IF(COUNTA(A882:E882)=0,"",IF(G882="Sí","Renovado",IF(E882="","Sin fecha",IF(H882&lt;0,"Vencido",IF(H882&lt;=30,"Por vencer","Vigente")))))</f>
        <v/>
      </c>
    </row>
    <row r="883">
      <c r="H883" s="5" t="str">
        <f>IF(E883="","",E883-IF(Resumen!$B$2="",TODAY(),Resumen!$B$2))</f>
        <v/>
      </c>
      <c r="I883" s="5" t="str">
        <f>IF(COUNTA(A883:E883)=0,"",IF(G883="Sí","Renovado",IF(E883="","Sin fecha",IF(H883&lt;0,"Vencido",IF(H883&lt;=30,"Por vencer","Vigente")))))</f>
        <v/>
      </c>
    </row>
    <row r="884">
      <c r="H884" s="5" t="str">
        <f>IF(E884="","",E884-IF(Resumen!$B$2="",TODAY(),Resumen!$B$2))</f>
        <v/>
      </c>
      <c r="I884" s="5" t="str">
        <f>IF(COUNTA(A884:E884)=0,"",IF(G884="Sí","Renovado",IF(E884="","Sin fecha",IF(H884&lt;0,"Vencido",IF(H884&lt;=30,"Por vencer","Vigente")))))</f>
        <v/>
      </c>
    </row>
    <row r="885">
      <c r="H885" s="5" t="str">
        <f>IF(E885="","",E885-IF(Resumen!$B$2="",TODAY(),Resumen!$B$2))</f>
        <v/>
      </c>
      <c r="I885" s="5" t="str">
        <f>IF(COUNTA(A885:E885)=0,"",IF(G885="Sí","Renovado",IF(E885="","Sin fecha",IF(H885&lt;0,"Vencido",IF(H885&lt;=30,"Por vencer","Vigente")))))</f>
        <v/>
      </c>
    </row>
    <row r="886">
      <c r="H886" s="5" t="str">
        <f>IF(E886="","",E886-IF(Resumen!$B$2="",TODAY(),Resumen!$B$2))</f>
        <v/>
      </c>
      <c r="I886" s="5" t="str">
        <f>IF(COUNTA(A886:E886)=0,"",IF(G886="Sí","Renovado",IF(E886="","Sin fecha",IF(H886&lt;0,"Vencido",IF(H886&lt;=30,"Por vencer","Vigente")))))</f>
        <v/>
      </c>
    </row>
    <row r="887">
      <c r="H887" s="5" t="str">
        <f>IF(E887="","",E887-IF(Resumen!$B$2="",TODAY(),Resumen!$B$2))</f>
        <v/>
      </c>
      <c r="I887" s="5" t="str">
        <f>IF(COUNTA(A887:E887)=0,"",IF(G887="Sí","Renovado",IF(E887="","Sin fecha",IF(H887&lt;0,"Vencido",IF(H887&lt;=30,"Por vencer","Vigente")))))</f>
        <v/>
      </c>
    </row>
    <row r="888">
      <c r="H888" s="5" t="str">
        <f>IF(E888="","",E888-IF(Resumen!$B$2="",TODAY(),Resumen!$B$2))</f>
        <v/>
      </c>
      <c r="I888" s="5" t="str">
        <f>IF(COUNTA(A888:E888)=0,"",IF(G888="Sí","Renovado",IF(E888="","Sin fecha",IF(H888&lt;0,"Vencido",IF(H888&lt;=30,"Por vencer","Vigente")))))</f>
        <v/>
      </c>
    </row>
    <row r="889">
      <c r="H889" s="5" t="str">
        <f>IF(E889="","",E889-IF(Resumen!$B$2="",TODAY(),Resumen!$B$2))</f>
        <v/>
      </c>
      <c r="I889" s="5" t="str">
        <f>IF(COUNTA(A889:E889)=0,"",IF(G889="Sí","Renovado",IF(E889="","Sin fecha",IF(H889&lt;0,"Vencido",IF(H889&lt;=30,"Por vencer","Vigente")))))</f>
        <v/>
      </c>
    </row>
    <row r="890">
      <c r="H890" s="5" t="str">
        <f>IF(E890="","",E890-IF(Resumen!$B$2="",TODAY(),Resumen!$B$2))</f>
        <v/>
      </c>
      <c r="I890" s="5" t="str">
        <f>IF(COUNTA(A890:E890)=0,"",IF(G890="Sí","Renovado",IF(E890="","Sin fecha",IF(H890&lt;0,"Vencido",IF(H890&lt;=30,"Por vencer","Vigente")))))</f>
        <v/>
      </c>
    </row>
    <row r="891">
      <c r="H891" s="5" t="str">
        <f>IF(E891="","",E891-IF(Resumen!$B$2="",TODAY(),Resumen!$B$2))</f>
        <v/>
      </c>
      <c r="I891" s="5" t="str">
        <f>IF(COUNTA(A891:E891)=0,"",IF(G891="Sí","Renovado",IF(E891="","Sin fecha",IF(H891&lt;0,"Vencido",IF(H891&lt;=30,"Por vencer","Vigente")))))</f>
        <v/>
      </c>
    </row>
    <row r="892">
      <c r="H892" s="5" t="str">
        <f>IF(E892="","",E892-IF(Resumen!$B$2="",TODAY(),Resumen!$B$2))</f>
        <v/>
      </c>
      <c r="I892" s="5" t="str">
        <f>IF(COUNTA(A892:E892)=0,"",IF(G892="Sí","Renovado",IF(E892="","Sin fecha",IF(H892&lt;0,"Vencido",IF(H892&lt;=30,"Por vencer","Vigente")))))</f>
        <v/>
      </c>
    </row>
    <row r="893">
      <c r="H893" s="5" t="str">
        <f>IF(E893="","",E893-IF(Resumen!$B$2="",TODAY(),Resumen!$B$2))</f>
        <v/>
      </c>
      <c r="I893" s="5" t="str">
        <f>IF(COUNTA(A893:E893)=0,"",IF(G893="Sí","Renovado",IF(E893="","Sin fecha",IF(H893&lt;0,"Vencido",IF(H893&lt;=30,"Por vencer","Vigente")))))</f>
        <v/>
      </c>
    </row>
    <row r="894">
      <c r="H894" s="5" t="str">
        <f>IF(E894="","",E894-IF(Resumen!$B$2="",TODAY(),Resumen!$B$2))</f>
        <v/>
      </c>
      <c r="I894" s="5" t="str">
        <f>IF(COUNTA(A894:E894)=0,"",IF(G894="Sí","Renovado",IF(E894="","Sin fecha",IF(H894&lt;0,"Vencido",IF(H894&lt;=30,"Por vencer","Vigente")))))</f>
        <v/>
      </c>
    </row>
    <row r="895">
      <c r="H895" s="5" t="str">
        <f>IF(E895="","",E895-IF(Resumen!$B$2="",TODAY(),Resumen!$B$2))</f>
        <v/>
      </c>
      <c r="I895" s="5" t="str">
        <f>IF(COUNTA(A895:E895)=0,"",IF(G895="Sí","Renovado",IF(E895="","Sin fecha",IF(H895&lt;0,"Vencido",IF(H895&lt;=30,"Por vencer","Vigente")))))</f>
        <v/>
      </c>
    </row>
    <row r="896">
      <c r="H896" s="5" t="str">
        <f>IF(E896="","",E896-IF(Resumen!$B$2="",TODAY(),Resumen!$B$2))</f>
        <v/>
      </c>
      <c r="I896" s="5" t="str">
        <f>IF(COUNTA(A896:E896)=0,"",IF(G896="Sí","Renovado",IF(E896="","Sin fecha",IF(H896&lt;0,"Vencido",IF(H896&lt;=30,"Por vencer","Vigente")))))</f>
        <v/>
      </c>
    </row>
    <row r="897">
      <c r="H897" s="5" t="str">
        <f>IF(E897="","",E897-IF(Resumen!$B$2="",TODAY(),Resumen!$B$2))</f>
        <v/>
      </c>
      <c r="I897" s="5" t="str">
        <f>IF(COUNTA(A897:E897)=0,"",IF(G897="Sí","Renovado",IF(E897="","Sin fecha",IF(H897&lt;0,"Vencido",IF(H897&lt;=30,"Por vencer","Vigente")))))</f>
        <v/>
      </c>
    </row>
    <row r="898">
      <c r="H898" s="5" t="str">
        <f>IF(E898="","",E898-IF(Resumen!$B$2="",TODAY(),Resumen!$B$2))</f>
        <v/>
      </c>
      <c r="I898" s="5" t="str">
        <f>IF(COUNTA(A898:E898)=0,"",IF(G898="Sí","Renovado",IF(E898="","Sin fecha",IF(H898&lt;0,"Vencido",IF(H898&lt;=30,"Por vencer","Vigente")))))</f>
        <v/>
      </c>
    </row>
    <row r="899">
      <c r="H899" s="5" t="str">
        <f>IF(E899="","",E899-IF(Resumen!$B$2="",TODAY(),Resumen!$B$2))</f>
        <v/>
      </c>
      <c r="I899" s="5" t="str">
        <f>IF(COUNTA(A899:E899)=0,"",IF(G899="Sí","Renovado",IF(E899="","Sin fecha",IF(H899&lt;0,"Vencido",IF(H899&lt;=30,"Por vencer","Vigente")))))</f>
        <v/>
      </c>
    </row>
    <row r="900">
      <c r="H900" s="5" t="str">
        <f>IF(E900="","",E900-IF(Resumen!$B$2="",TODAY(),Resumen!$B$2))</f>
        <v/>
      </c>
      <c r="I900" s="5" t="str">
        <f>IF(COUNTA(A900:E900)=0,"",IF(G900="Sí","Renovado",IF(E900="","Sin fecha",IF(H900&lt;0,"Vencido",IF(H900&lt;=30,"Por vencer","Vigente")))))</f>
        <v/>
      </c>
    </row>
    <row r="901">
      <c r="H901" s="5" t="str">
        <f>IF(E901="","",E901-IF(Resumen!$B$2="",TODAY(),Resumen!$B$2))</f>
        <v/>
      </c>
      <c r="I901" s="5" t="str">
        <f>IF(COUNTA(A901:E901)=0,"",IF(G901="Sí","Renovado",IF(E901="","Sin fecha",IF(H901&lt;0,"Vencido",IF(H901&lt;=30,"Por vencer","Vigente")))))</f>
        <v/>
      </c>
    </row>
    <row r="902">
      <c r="H902" s="5" t="str">
        <f>IF(E902="","",E902-IF(Resumen!$B$2="",TODAY(),Resumen!$B$2))</f>
        <v/>
      </c>
      <c r="I902" s="5" t="str">
        <f>IF(COUNTA(A902:E902)=0,"",IF(G902="Sí","Renovado",IF(E902="","Sin fecha",IF(H902&lt;0,"Vencido",IF(H902&lt;=30,"Por vencer","Vigente")))))</f>
        <v/>
      </c>
    </row>
    <row r="903">
      <c r="H903" s="5" t="str">
        <f>IF(E903="","",E903-IF(Resumen!$B$2="",TODAY(),Resumen!$B$2))</f>
        <v/>
      </c>
      <c r="I903" s="5" t="str">
        <f>IF(COUNTA(A903:E903)=0,"",IF(G903="Sí","Renovado",IF(E903="","Sin fecha",IF(H903&lt;0,"Vencido",IF(H903&lt;=30,"Por vencer","Vigente")))))</f>
        <v/>
      </c>
    </row>
    <row r="904">
      <c r="H904" s="5" t="str">
        <f>IF(E904="","",E904-IF(Resumen!$B$2="",TODAY(),Resumen!$B$2))</f>
        <v/>
      </c>
      <c r="I904" s="5" t="str">
        <f>IF(COUNTA(A904:E904)=0,"",IF(G904="Sí","Renovado",IF(E904="","Sin fecha",IF(H904&lt;0,"Vencido",IF(H904&lt;=30,"Por vencer","Vigente")))))</f>
        <v/>
      </c>
    </row>
    <row r="905">
      <c r="H905" s="5" t="str">
        <f>IF(E905="","",E905-IF(Resumen!$B$2="",TODAY(),Resumen!$B$2))</f>
        <v/>
      </c>
      <c r="I905" s="5" t="str">
        <f>IF(COUNTA(A905:E905)=0,"",IF(G905="Sí","Renovado",IF(E905="","Sin fecha",IF(H905&lt;0,"Vencido",IF(H905&lt;=30,"Por vencer","Vigente")))))</f>
        <v/>
      </c>
    </row>
    <row r="906">
      <c r="H906" s="5" t="str">
        <f>IF(E906="","",E906-IF(Resumen!$B$2="",TODAY(),Resumen!$B$2))</f>
        <v/>
      </c>
      <c r="I906" s="5" t="str">
        <f>IF(COUNTA(A906:E906)=0,"",IF(G906="Sí","Renovado",IF(E906="","Sin fecha",IF(H906&lt;0,"Vencido",IF(H906&lt;=30,"Por vencer","Vigente")))))</f>
        <v/>
      </c>
    </row>
    <row r="907">
      <c r="H907" s="5" t="str">
        <f>IF(E907="","",E907-IF(Resumen!$B$2="",TODAY(),Resumen!$B$2))</f>
        <v/>
      </c>
      <c r="I907" s="5" t="str">
        <f>IF(COUNTA(A907:E907)=0,"",IF(G907="Sí","Renovado",IF(E907="","Sin fecha",IF(H907&lt;0,"Vencido",IF(H907&lt;=30,"Por vencer","Vigente")))))</f>
        <v/>
      </c>
    </row>
    <row r="908">
      <c r="H908" s="5" t="str">
        <f>IF(E908="","",E908-IF(Resumen!$B$2="",TODAY(),Resumen!$B$2))</f>
        <v/>
      </c>
      <c r="I908" s="5" t="str">
        <f>IF(COUNTA(A908:E908)=0,"",IF(G908="Sí","Renovado",IF(E908="","Sin fecha",IF(H908&lt;0,"Vencido",IF(H908&lt;=30,"Por vencer","Vigente")))))</f>
        <v/>
      </c>
    </row>
    <row r="909">
      <c r="H909" s="5" t="str">
        <f>IF(E909="","",E909-IF(Resumen!$B$2="",TODAY(),Resumen!$B$2))</f>
        <v/>
      </c>
      <c r="I909" s="5" t="str">
        <f>IF(COUNTA(A909:E909)=0,"",IF(G909="Sí","Renovado",IF(E909="","Sin fecha",IF(H909&lt;0,"Vencido",IF(H909&lt;=30,"Por vencer","Vigente")))))</f>
        <v/>
      </c>
    </row>
    <row r="910">
      <c r="H910" s="5" t="str">
        <f>IF(E910="","",E910-IF(Resumen!$B$2="",TODAY(),Resumen!$B$2))</f>
        <v/>
      </c>
      <c r="I910" s="5" t="str">
        <f>IF(COUNTA(A910:E910)=0,"",IF(G910="Sí","Renovado",IF(E910="","Sin fecha",IF(H910&lt;0,"Vencido",IF(H910&lt;=30,"Por vencer","Vigente")))))</f>
        <v/>
      </c>
    </row>
    <row r="911">
      <c r="H911" s="5" t="str">
        <f>IF(E911="","",E911-IF(Resumen!$B$2="",TODAY(),Resumen!$B$2))</f>
        <v/>
      </c>
      <c r="I911" s="5" t="str">
        <f>IF(COUNTA(A911:E911)=0,"",IF(G911="Sí","Renovado",IF(E911="","Sin fecha",IF(H911&lt;0,"Vencido",IF(H911&lt;=30,"Por vencer","Vigente")))))</f>
        <v/>
      </c>
    </row>
    <row r="912">
      <c r="H912" s="5" t="str">
        <f>IF(E912="","",E912-IF(Resumen!$B$2="",TODAY(),Resumen!$B$2))</f>
        <v/>
      </c>
      <c r="I912" s="5" t="str">
        <f>IF(COUNTA(A912:E912)=0,"",IF(G912="Sí","Renovado",IF(E912="","Sin fecha",IF(H912&lt;0,"Vencido",IF(H912&lt;=30,"Por vencer","Vigente")))))</f>
        <v/>
      </c>
    </row>
    <row r="913">
      <c r="H913" s="5" t="str">
        <f>IF(E913="","",E913-IF(Resumen!$B$2="",TODAY(),Resumen!$B$2))</f>
        <v/>
      </c>
      <c r="I913" s="5" t="str">
        <f>IF(COUNTA(A913:E913)=0,"",IF(G913="Sí","Renovado",IF(E913="","Sin fecha",IF(H913&lt;0,"Vencido",IF(H913&lt;=30,"Por vencer","Vigente")))))</f>
        <v/>
      </c>
    </row>
    <row r="914">
      <c r="H914" s="5" t="str">
        <f>IF(E914="","",E914-IF(Resumen!$B$2="",TODAY(),Resumen!$B$2))</f>
        <v/>
      </c>
      <c r="I914" s="5" t="str">
        <f>IF(COUNTA(A914:E914)=0,"",IF(G914="Sí","Renovado",IF(E914="","Sin fecha",IF(H914&lt;0,"Vencido",IF(H914&lt;=30,"Por vencer","Vigente")))))</f>
        <v/>
      </c>
    </row>
    <row r="915">
      <c r="H915" s="5" t="str">
        <f>IF(E915="","",E915-IF(Resumen!$B$2="",TODAY(),Resumen!$B$2))</f>
        <v/>
      </c>
      <c r="I915" s="5" t="str">
        <f>IF(COUNTA(A915:E915)=0,"",IF(G915="Sí","Renovado",IF(E915="","Sin fecha",IF(H915&lt;0,"Vencido",IF(H915&lt;=30,"Por vencer","Vigente")))))</f>
        <v/>
      </c>
    </row>
    <row r="916">
      <c r="H916" s="5" t="str">
        <f>IF(E916="","",E916-IF(Resumen!$B$2="",TODAY(),Resumen!$B$2))</f>
        <v/>
      </c>
      <c r="I916" s="5" t="str">
        <f>IF(COUNTA(A916:E916)=0,"",IF(G916="Sí","Renovado",IF(E916="","Sin fecha",IF(H916&lt;0,"Vencido",IF(H916&lt;=30,"Por vencer","Vigente")))))</f>
        <v/>
      </c>
    </row>
    <row r="917">
      <c r="H917" s="5" t="str">
        <f>IF(E917="","",E917-IF(Resumen!$B$2="",TODAY(),Resumen!$B$2))</f>
        <v/>
      </c>
      <c r="I917" s="5" t="str">
        <f>IF(COUNTA(A917:E917)=0,"",IF(G917="Sí","Renovado",IF(E917="","Sin fecha",IF(H917&lt;0,"Vencido",IF(H917&lt;=30,"Por vencer","Vigente")))))</f>
        <v/>
      </c>
    </row>
    <row r="918">
      <c r="H918" s="5" t="str">
        <f>IF(E918="","",E918-IF(Resumen!$B$2="",TODAY(),Resumen!$B$2))</f>
        <v/>
      </c>
      <c r="I918" s="5" t="str">
        <f>IF(COUNTA(A918:E918)=0,"",IF(G918="Sí","Renovado",IF(E918="","Sin fecha",IF(H918&lt;0,"Vencido",IF(H918&lt;=30,"Por vencer","Vigente")))))</f>
        <v/>
      </c>
    </row>
    <row r="919">
      <c r="H919" s="5" t="str">
        <f>IF(E919="","",E919-IF(Resumen!$B$2="",TODAY(),Resumen!$B$2))</f>
        <v/>
      </c>
      <c r="I919" s="5" t="str">
        <f>IF(COUNTA(A919:E919)=0,"",IF(G919="Sí","Renovado",IF(E919="","Sin fecha",IF(H919&lt;0,"Vencido",IF(H919&lt;=30,"Por vencer","Vigente")))))</f>
        <v/>
      </c>
    </row>
    <row r="920">
      <c r="H920" s="5" t="str">
        <f>IF(E920="","",E920-IF(Resumen!$B$2="",TODAY(),Resumen!$B$2))</f>
        <v/>
      </c>
      <c r="I920" s="5" t="str">
        <f>IF(COUNTA(A920:E920)=0,"",IF(G920="Sí","Renovado",IF(E920="","Sin fecha",IF(H920&lt;0,"Vencido",IF(H920&lt;=30,"Por vencer","Vigente")))))</f>
        <v/>
      </c>
    </row>
    <row r="921">
      <c r="H921" s="5" t="str">
        <f>IF(E921="","",E921-IF(Resumen!$B$2="",TODAY(),Resumen!$B$2))</f>
        <v/>
      </c>
      <c r="I921" s="5" t="str">
        <f>IF(COUNTA(A921:E921)=0,"",IF(G921="Sí","Renovado",IF(E921="","Sin fecha",IF(H921&lt;0,"Vencido",IF(H921&lt;=30,"Por vencer","Vigente")))))</f>
        <v/>
      </c>
    </row>
    <row r="922">
      <c r="H922" s="5" t="str">
        <f>IF(E922="","",E922-IF(Resumen!$B$2="",TODAY(),Resumen!$B$2))</f>
        <v/>
      </c>
      <c r="I922" s="5" t="str">
        <f>IF(COUNTA(A922:E922)=0,"",IF(G922="Sí","Renovado",IF(E922="","Sin fecha",IF(H922&lt;0,"Vencido",IF(H922&lt;=30,"Por vencer","Vigente")))))</f>
        <v/>
      </c>
    </row>
    <row r="923">
      <c r="H923" s="5" t="str">
        <f>IF(E923="","",E923-IF(Resumen!$B$2="",TODAY(),Resumen!$B$2))</f>
        <v/>
      </c>
      <c r="I923" s="5" t="str">
        <f>IF(COUNTA(A923:E923)=0,"",IF(G923="Sí","Renovado",IF(E923="","Sin fecha",IF(H923&lt;0,"Vencido",IF(H923&lt;=30,"Por vencer","Vigente")))))</f>
        <v/>
      </c>
    </row>
    <row r="924">
      <c r="H924" s="5" t="str">
        <f>IF(E924="","",E924-IF(Resumen!$B$2="",TODAY(),Resumen!$B$2))</f>
        <v/>
      </c>
      <c r="I924" s="5" t="str">
        <f>IF(COUNTA(A924:E924)=0,"",IF(G924="Sí","Renovado",IF(E924="","Sin fecha",IF(H924&lt;0,"Vencido",IF(H924&lt;=30,"Por vencer","Vigente")))))</f>
        <v/>
      </c>
    </row>
    <row r="925">
      <c r="H925" s="5" t="str">
        <f>IF(E925="","",E925-IF(Resumen!$B$2="",TODAY(),Resumen!$B$2))</f>
        <v/>
      </c>
      <c r="I925" s="5" t="str">
        <f>IF(COUNTA(A925:E925)=0,"",IF(G925="Sí","Renovado",IF(E925="","Sin fecha",IF(H925&lt;0,"Vencido",IF(H925&lt;=30,"Por vencer","Vigente")))))</f>
        <v/>
      </c>
    </row>
    <row r="926">
      <c r="H926" s="5" t="str">
        <f>IF(E926="","",E926-IF(Resumen!$B$2="",TODAY(),Resumen!$B$2))</f>
        <v/>
      </c>
      <c r="I926" s="5" t="str">
        <f>IF(COUNTA(A926:E926)=0,"",IF(G926="Sí","Renovado",IF(E926="","Sin fecha",IF(H926&lt;0,"Vencido",IF(H926&lt;=30,"Por vencer","Vigente")))))</f>
        <v/>
      </c>
    </row>
    <row r="927">
      <c r="H927" s="5" t="str">
        <f>IF(E927="","",E927-IF(Resumen!$B$2="",TODAY(),Resumen!$B$2))</f>
        <v/>
      </c>
      <c r="I927" s="5" t="str">
        <f>IF(COUNTA(A927:E927)=0,"",IF(G927="Sí","Renovado",IF(E927="","Sin fecha",IF(H927&lt;0,"Vencido",IF(H927&lt;=30,"Por vencer","Vigente")))))</f>
        <v/>
      </c>
    </row>
    <row r="928">
      <c r="H928" s="5" t="str">
        <f>IF(E928="","",E928-IF(Resumen!$B$2="",TODAY(),Resumen!$B$2))</f>
        <v/>
      </c>
      <c r="I928" s="5" t="str">
        <f>IF(COUNTA(A928:E928)=0,"",IF(G928="Sí","Renovado",IF(E928="","Sin fecha",IF(H928&lt;0,"Vencido",IF(H928&lt;=30,"Por vencer","Vigente")))))</f>
        <v/>
      </c>
    </row>
    <row r="929">
      <c r="H929" s="5" t="str">
        <f>IF(E929="","",E929-IF(Resumen!$B$2="",TODAY(),Resumen!$B$2))</f>
        <v/>
      </c>
      <c r="I929" s="5" t="str">
        <f>IF(COUNTA(A929:E929)=0,"",IF(G929="Sí","Renovado",IF(E929="","Sin fecha",IF(H929&lt;0,"Vencido",IF(H929&lt;=30,"Por vencer","Vigente")))))</f>
        <v/>
      </c>
    </row>
    <row r="930">
      <c r="H930" s="5" t="str">
        <f>IF(E930="","",E930-IF(Resumen!$B$2="",TODAY(),Resumen!$B$2))</f>
        <v/>
      </c>
      <c r="I930" s="5" t="str">
        <f>IF(COUNTA(A930:E930)=0,"",IF(G930="Sí","Renovado",IF(E930="","Sin fecha",IF(H930&lt;0,"Vencido",IF(H930&lt;=30,"Por vencer","Vigente")))))</f>
        <v/>
      </c>
    </row>
    <row r="931">
      <c r="H931" s="5" t="str">
        <f>IF(E931="","",E931-IF(Resumen!$B$2="",TODAY(),Resumen!$B$2))</f>
        <v/>
      </c>
      <c r="I931" s="5" t="str">
        <f>IF(COUNTA(A931:E931)=0,"",IF(G931="Sí","Renovado",IF(E931="","Sin fecha",IF(H931&lt;0,"Vencido",IF(H931&lt;=30,"Por vencer","Vigente")))))</f>
        <v/>
      </c>
    </row>
    <row r="932">
      <c r="H932" s="5" t="str">
        <f>IF(E932="","",E932-IF(Resumen!$B$2="",TODAY(),Resumen!$B$2))</f>
        <v/>
      </c>
      <c r="I932" s="5" t="str">
        <f>IF(COUNTA(A932:E932)=0,"",IF(G932="Sí","Renovado",IF(E932="","Sin fecha",IF(H932&lt;0,"Vencido",IF(H932&lt;=30,"Por vencer","Vigente")))))</f>
        <v/>
      </c>
    </row>
    <row r="933">
      <c r="H933" s="5" t="str">
        <f>IF(E933="","",E933-IF(Resumen!$B$2="",TODAY(),Resumen!$B$2))</f>
        <v/>
      </c>
      <c r="I933" s="5" t="str">
        <f>IF(COUNTA(A933:E933)=0,"",IF(G933="Sí","Renovado",IF(E933="","Sin fecha",IF(H933&lt;0,"Vencido",IF(H933&lt;=30,"Por vencer","Vigente")))))</f>
        <v/>
      </c>
    </row>
    <row r="934">
      <c r="H934" s="5" t="str">
        <f>IF(E934="","",E934-IF(Resumen!$B$2="",TODAY(),Resumen!$B$2))</f>
        <v/>
      </c>
      <c r="I934" s="5" t="str">
        <f>IF(COUNTA(A934:E934)=0,"",IF(G934="Sí","Renovado",IF(E934="","Sin fecha",IF(H934&lt;0,"Vencido",IF(H934&lt;=30,"Por vencer","Vigente")))))</f>
        <v/>
      </c>
    </row>
    <row r="935">
      <c r="H935" s="5" t="str">
        <f>IF(E935="","",E935-IF(Resumen!$B$2="",TODAY(),Resumen!$B$2))</f>
        <v/>
      </c>
      <c r="I935" s="5" t="str">
        <f>IF(COUNTA(A935:E935)=0,"",IF(G935="Sí","Renovado",IF(E935="","Sin fecha",IF(H935&lt;0,"Vencido",IF(H935&lt;=30,"Por vencer","Vigente")))))</f>
        <v/>
      </c>
    </row>
    <row r="936">
      <c r="H936" s="5" t="str">
        <f>IF(E936="","",E936-IF(Resumen!$B$2="",TODAY(),Resumen!$B$2))</f>
        <v/>
      </c>
      <c r="I936" s="5" t="str">
        <f>IF(COUNTA(A936:E936)=0,"",IF(G936="Sí","Renovado",IF(E936="","Sin fecha",IF(H936&lt;0,"Vencido",IF(H936&lt;=30,"Por vencer","Vigente")))))</f>
        <v/>
      </c>
    </row>
    <row r="937">
      <c r="H937" s="5" t="str">
        <f>IF(E937="","",E937-IF(Resumen!$B$2="",TODAY(),Resumen!$B$2))</f>
        <v/>
      </c>
      <c r="I937" s="5" t="str">
        <f>IF(COUNTA(A937:E937)=0,"",IF(G937="Sí","Renovado",IF(E937="","Sin fecha",IF(H937&lt;0,"Vencido",IF(H937&lt;=30,"Por vencer","Vigente")))))</f>
        <v/>
      </c>
    </row>
    <row r="938">
      <c r="H938" s="5" t="str">
        <f>IF(E938="","",E938-IF(Resumen!$B$2="",TODAY(),Resumen!$B$2))</f>
        <v/>
      </c>
      <c r="I938" s="5" t="str">
        <f>IF(COUNTA(A938:E938)=0,"",IF(G938="Sí","Renovado",IF(E938="","Sin fecha",IF(H938&lt;0,"Vencido",IF(H938&lt;=30,"Por vencer","Vigente")))))</f>
        <v/>
      </c>
    </row>
    <row r="939">
      <c r="H939" s="5" t="str">
        <f>IF(E939="","",E939-IF(Resumen!$B$2="",TODAY(),Resumen!$B$2))</f>
        <v/>
      </c>
      <c r="I939" s="5" t="str">
        <f>IF(COUNTA(A939:E939)=0,"",IF(G939="Sí","Renovado",IF(E939="","Sin fecha",IF(H939&lt;0,"Vencido",IF(H939&lt;=30,"Por vencer","Vigente")))))</f>
        <v/>
      </c>
    </row>
    <row r="940">
      <c r="H940" s="5" t="str">
        <f>IF(E940="","",E940-IF(Resumen!$B$2="",TODAY(),Resumen!$B$2))</f>
        <v/>
      </c>
      <c r="I940" s="5" t="str">
        <f>IF(COUNTA(A940:E940)=0,"",IF(G940="Sí","Renovado",IF(E940="","Sin fecha",IF(H940&lt;0,"Vencido",IF(H940&lt;=30,"Por vencer","Vigente")))))</f>
        <v/>
      </c>
    </row>
    <row r="941">
      <c r="H941" s="5" t="str">
        <f>IF(E941="","",E941-IF(Resumen!$B$2="",TODAY(),Resumen!$B$2))</f>
        <v/>
      </c>
      <c r="I941" s="5" t="str">
        <f>IF(COUNTA(A941:E941)=0,"",IF(G941="Sí","Renovado",IF(E941="","Sin fecha",IF(H941&lt;0,"Vencido",IF(H941&lt;=30,"Por vencer","Vigente")))))</f>
        <v/>
      </c>
    </row>
    <row r="942">
      <c r="H942" s="5" t="str">
        <f>IF(E942="","",E942-IF(Resumen!$B$2="",TODAY(),Resumen!$B$2))</f>
        <v/>
      </c>
      <c r="I942" s="5" t="str">
        <f>IF(COUNTA(A942:E942)=0,"",IF(G942="Sí","Renovado",IF(E942="","Sin fecha",IF(H942&lt;0,"Vencido",IF(H942&lt;=30,"Por vencer","Vigente")))))</f>
        <v/>
      </c>
    </row>
    <row r="943">
      <c r="H943" s="5" t="str">
        <f>IF(E943="","",E943-IF(Resumen!$B$2="",TODAY(),Resumen!$B$2))</f>
        <v/>
      </c>
      <c r="I943" s="5" t="str">
        <f>IF(COUNTA(A943:E943)=0,"",IF(G943="Sí","Renovado",IF(E943="","Sin fecha",IF(H943&lt;0,"Vencido",IF(H943&lt;=30,"Por vencer","Vigente")))))</f>
        <v/>
      </c>
    </row>
    <row r="944">
      <c r="H944" s="5" t="str">
        <f>IF(E944="","",E944-IF(Resumen!$B$2="",TODAY(),Resumen!$B$2))</f>
        <v/>
      </c>
      <c r="I944" s="5" t="str">
        <f>IF(COUNTA(A944:E944)=0,"",IF(G944="Sí","Renovado",IF(E944="","Sin fecha",IF(H944&lt;0,"Vencido",IF(H944&lt;=30,"Por vencer","Vigente")))))</f>
        <v/>
      </c>
    </row>
    <row r="945">
      <c r="H945" s="5" t="str">
        <f>IF(E945="","",E945-IF(Resumen!$B$2="",TODAY(),Resumen!$B$2))</f>
        <v/>
      </c>
      <c r="I945" s="5" t="str">
        <f>IF(COUNTA(A945:E945)=0,"",IF(G945="Sí","Renovado",IF(E945="","Sin fecha",IF(H945&lt;0,"Vencido",IF(H945&lt;=30,"Por vencer","Vigente")))))</f>
        <v/>
      </c>
    </row>
    <row r="946">
      <c r="H946" s="5" t="str">
        <f>IF(E946="","",E946-IF(Resumen!$B$2="",TODAY(),Resumen!$B$2))</f>
        <v/>
      </c>
      <c r="I946" s="5" t="str">
        <f>IF(COUNTA(A946:E946)=0,"",IF(G946="Sí","Renovado",IF(E946="","Sin fecha",IF(H946&lt;0,"Vencido",IF(H946&lt;=30,"Por vencer","Vigente")))))</f>
        <v/>
      </c>
    </row>
    <row r="947">
      <c r="H947" s="5" t="str">
        <f>IF(E947="","",E947-IF(Resumen!$B$2="",TODAY(),Resumen!$B$2))</f>
        <v/>
      </c>
      <c r="I947" s="5" t="str">
        <f>IF(COUNTA(A947:E947)=0,"",IF(G947="Sí","Renovado",IF(E947="","Sin fecha",IF(H947&lt;0,"Vencido",IF(H947&lt;=30,"Por vencer","Vigente")))))</f>
        <v/>
      </c>
    </row>
    <row r="948">
      <c r="H948" s="5" t="str">
        <f>IF(E948="","",E948-IF(Resumen!$B$2="",TODAY(),Resumen!$B$2))</f>
        <v/>
      </c>
      <c r="I948" s="5" t="str">
        <f>IF(COUNTA(A948:E948)=0,"",IF(G948="Sí","Renovado",IF(E948="","Sin fecha",IF(H948&lt;0,"Vencido",IF(H948&lt;=30,"Por vencer","Vigente")))))</f>
        <v/>
      </c>
    </row>
    <row r="949">
      <c r="H949" s="5" t="str">
        <f>IF(E949="","",E949-IF(Resumen!$B$2="",TODAY(),Resumen!$B$2))</f>
        <v/>
      </c>
      <c r="I949" s="5" t="str">
        <f>IF(COUNTA(A949:E949)=0,"",IF(G949="Sí","Renovado",IF(E949="","Sin fecha",IF(H949&lt;0,"Vencido",IF(H949&lt;=30,"Por vencer","Vigente")))))</f>
        <v/>
      </c>
    </row>
    <row r="950">
      <c r="H950" s="5" t="str">
        <f>IF(E950="","",E950-IF(Resumen!$B$2="",TODAY(),Resumen!$B$2))</f>
        <v/>
      </c>
      <c r="I950" s="5" t="str">
        <f>IF(COUNTA(A950:E950)=0,"",IF(G950="Sí","Renovado",IF(E950="","Sin fecha",IF(H950&lt;0,"Vencido",IF(H950&lt;=30,"Por vencer","Vigente")))))</f>
        <v/>
      </c>
    </row>
    <row r="951">
      <c r="H951" s="5" t="str">
        <f>IF(E951="","",E951-IF(Resumen!$B$2="",TODAY(),Resumen!$B$2))</f>
        <v/>
      </c>
      <c r="I951" s="5" t="str">
        <f>IF(COUNTA(A951:E951)=0,"",IF(G951="Sí","Renovado",IF(E951="","Sin fecha",IF(H951&lt;0,"Vencido",IF(H951&lt;=30,"Por vencer","Vigente")))))</f>
        <v/>
      </c>
    </row>
    <row r="952">
      <c r="H952" s="5" t="str">
        <f>IF(E952="","",E952-IF(Resumen!$B$2="",TODAY(),Resumen!$B$2))</f>
        <v/>
      </c>
      <c r="I952" s="5" t="str">
        <f>IF(COUNTA(A952:E952)=0,"",IF(G952="Sí","Renovado",IF(E952="","Sin fecha",IF(H952&lt;0,"Vencido",IF(H952&lt;=30,"Por vencer","Vigente")))))</f>
        <v/>
      </c>
    </row>
    <row r="953">
      <c r="H953" s="5" t="str">
        <f>IF(E953="","",E953-IF(Resumen!$B$2="",TODAY(),Resumen!$B$2))</f>
        <v/>
      </c>
      <c r="I953" s="5" t="str">
        <f>IF(COUNTA(A953:E953)=0,"",IF(G953="Sí","Renovado",IF(E953="","Sin fecha",IF(H953&lt;0,"Vencido",IF(H953&lt;=30,"Por vencer","Vigente")))))</f>
        <v/>
      </c>
    </row>
    <row r="954">
      <c r="H954" s="5" t="str">
        <f>IF(E954="","",E954-IF(Resumen!$B$2="",TODAY(),Resumen!$B$2))</f>
        <v/>
      </c>
      <c r="I954" s="5" t="str">
        <f>IF(COUNTA(A954:E954)=0,"",IF(G954="Sí","Renovado",IF(E954="","Sin fecha",IF(H954&lt;0,"Vencido",IF(H954&lt;=30,"Por vencer","Vigente")))))</f>
        <v/>
      </c>
    </row>
    <row r="955">
      <c r="H955" s="5" t="str">
        <f>IF(E955="","",E955-IF(Resumen!$B$2="",TODAY(),Resumen!$B$2))</f>
        <v/>
      </c>
      <c r="I955" s="5" t="str">
        <f>IF(COUNTA(A955:E955)=0,"",IF(G955="Sí","Renovado",IF(E955="","Sin fecha",IF(H955&lt;0,"Vencido",IF(H955&lt;=30,"Por vencer","Vigente")))))</f>
        <v/>
      </c>
    </row>
    <row r="956">
      <c r="H956" s="5" t="str">
        <f>IF(E956="","",E956-IF(Resumen!$B$2="",TODAY(),Resumen!$B$2))</f>
        <v/>
      </c>
      <c r="I956" s="5" t="str">
        <f>IF(COUNTA(A956:E956)=0,"",IF(G956="Sí","Renovado",IF(E956="","Sin fecha",IF(H956&lt;0,"Vencido",IF(H956&lt;=30,"Por vencer","Vigente")))))</f>
        <v/>
      </c>
    </row>
    <row r="957">
      <c r="H957" s="5" t="str">
        <f>IF(E957="","",E957-IF(Resumen!$B$2="",TODAY(),Resumen!$B$2))</f>
        <v/>
      </c>
      <c r="I957" s="5" t="str">
        <f>IF(COUNTA(A957:E957)=0,"",IF(G957="Sí","Renovado",IF(E957="","Sin fecha",IF(H957&lt;0,"Vencido",IF(H957&lt;=30,"Por vencer","Vigente")))))</f>
        <v/>
      </c>
    </row>
    <row r="958">
      <c r="H958" s="5" t="str">
        <f>IF(E958="","",E958-IF(Resumen!$B$2="",TODAY(),Resumen!$B$2))</f>
        <v/>
      </c>
      <c r="I958" s="5" t="str">
        <f>IF(COUNTA(A958:E958)=0,"",IF(G958="Sí","Renovado",IF(E958="","Sin fecha",IF(H958&lt;0,"Vencido",IF(H958&lt;=30,"Por vencer","Vigente")))))</f>
        <v/>
      </c>
    </row>
    <row r="959">
      <c r="H959" s="5" t="str">
        <f>IF(E959="","",E959-IF(Resumen!$B$2="",TODAY(),Resumen!$B$2))</f>
        <v/>
      </c>
      <c r="I959" s="5" t="str">
        <f>IF(COUNTA(A959:E959)=0,"",IF(G959="Sí","Renovado",IF(E959="","Sin fecha",IF(H959&lt;0,"Vencido",IF(H959&lt;=30,"Por vencer","Vigente")))))</f>
        <v/>
      </c>
    </row>
    <row r="960">
      <c r="H960" s="5" t="str">
        <f>IF(E960="","",E960-IF(Resumen!$B$2="",TODAY(),Resumen!$B$2))</f>
        <v/>
      </c>
      <c r="I960" s="5" t="str">
        <f>IF(COUNTA(A960:E960)=0,"",IF(G960="Sí","Renovado",IF(E960="","Sin fecha",IF(H960&lt;0,"Vencido",IF(H960&lt;=30,"Por vencer","Vigente")))))</f>
        <v/>
      </c>
    </row>
    <row r="961">
      <c r="H961" s="5" t="str">
        <f>IF(E961="","",E961-IF(Resumen!$B$2="",TODAY(),Resumen!$B$2))</f>
        <v/>
      </c>
      <c r="I961" s="5" t="str">
        <f>IF(COUNTA(A961:E961)=0,"",IF(G961="Sí","Renovado",IF(E961="","Sin fecha",IF(H961&lt;0,"Vencido",IF(H961&lt;=30,"Por vencer","Vigente")))))</f>
        <v/>
      </c>
    </row>
    <row r="962">
      <c r="H962" s="5" t="str">
        <f>IF(E962="","",E962-IF(Resumen!$B$2="",TODAY(),Resumen!$B$2))</f>
        <v/>
      </c>
      <c r="I962" s="5" t="str">
        <f>IF(COUNTA(A962:E962)=0,"",IF(G962="Sí","Renovado",IF(E962="","Sin fecha",IF(H962&lt;0,"Vencido",IF(H962&lt;=30,"Por vencer","Vigente")))))</f>
        <v/>
      </c>
    </row>
    <row r="963">
      <c r="H963" s="5" t="str">
        <f>IF(E963="","",E963-IF(Resumen!$B$2="",TODAY(),Resumen!$B$2))</f>
        <v/>
      </c>
      <c r="I963" s="5" t="str">
        <f>IF(COUNTA(A963:E963)=0,"",IF(G963="Sí","Renovado",IF(E963="","Sin fecha",IF(H963&lt;0,"Vencido",IF(H963&lt;=30,"Por vencer","Vigente")))))</f>
        <v/>
      </c>
    </row>
    <row r="964">
      <c r="H964" s="5" t="str">
        <f>IF(E964="","",E964-IF(Resumen!$B$2="",TODAY(),Resumen!$B$2))</f>
        <v/>
      </c>
      <c r="I964" s="5" t="str">
        <f>IF(COUNTA(A964:E964)=0,"",IF(G964="Sí","Renovado",IF(E964="","Sin fecha",IF(H964&lt;0,"Vencido",IF(H964&lt;=30,"Por vencer","Vigente")))))</f>
        <v/>
      </c>
    </row>
    <row r="965">
      <c r="H965" s="5" t="str">
        <f>IF(E965="","",E965-IF(Resumen!$B$2="",TODAY(),Resumen!$B$2))</f>
        <v/>
      </c>
      <c r="I965" s="5" t="str">
        <f>IF(COUNTA(A965:E965)=0,"",IF(G965="Sí","Renovado",IF(E965="","Sin fecha",IF(H965&lt;0,"Vencido",IF(H965&lt;=30,"Por vencer","Vigente")))))</f>
        <v/>
      </c>
    </row>
    <row r="966">
      <c r="H966" s="5" t="str">
        <f>IF(E966="","",E966-IF(Resumen!$B$2="",TODAY(),Resumen!$B$2))</f>
        <v/>
      </c>
      <c r="I966" s="5" t="str">
        <f>IF(COUNTA(A966:E966)=0,"",IF(G966="Sí","Renovado",IF(E966="","Sin fecha",IF(H966&lt;0,"Vencido",IF(H966&lt;=30,"Por vencer","Vigente")))))</f>
        <v/>
      </c>
    </row>
    <row r="967">
      <c r="H967" s="5" t="str">
        <f>IF(E967="","",E967-IF(Resumen!$B$2="",TODAY(),Resumen!$B$2))</f>
        <v/>
      </c>
      <c r="I967" s="5" t="str">
        <f>IF(COUNTA(A967:E967)=0,"",IF(G967="Sí","Renovado",IF(E967="","Sin fecha",IF(H967&lt;0,"Vencido",IF(H967&lt;=30,"Por vencer","Vigente")))))</f>
        <v/>
      </c>
    </row>
    <row r="968">
      <c r="H968" s="5" t="str">
        <f>IF(E968="","",E968-IF(Resumen!$B$2="",TODAY(),Resumen!$B$2))</f>
        <v/>
      </c>
      <c r="I968" s="5" t="str">
        <f>IF(COUNTA(A968:E968)=0,"",IF(G968="Sí","Renovado",IF(E968="","Sin fecha",IF(H968&lt;0,"Vencido",IF(H968&lt;=30,"Por vencer","Vigente")))))</f>
        <v/>
      </c>
    </row>
    <row r="969">
      <c r="H969" s="5" t="str">
        <f>IF(E969="","",E969-IF(Resumen!$B$2="",TODAY(),Resumen!$B$2))</f>
        <v/>
      </c>
      <c r="I969" s="5" t="str">
        <f>IF(COUNTA(A969:E969)=0,"",IF(G969="Sí","Renovado",IF(E969="","Sin fecha",IF(H969&lt;0,"Vencido",IF(H969&lt;=30,"Por vencer","Vigente")))))</f>
        <v/>
      </c>
    </row>
    <row r="970">
      <c r="H970" s="5" t="str">
        <f>IF(E970="","",E970-IF(Resumen!$B$2="",TODAY(),Resumen!$B$2))</f>
        <v/>
      </c>
      <c r="I970" s="5" t="str">
        <f>IF(COUNTA(A970:E970)=0,"",IF(G970="Sí","Renovado",IF(E970="","Sin fecha",IF(H970&lt;0,"Vencido",IF(H970&lt;=30,"Por vencer","Vigente")))))</f>
        <v/>
      </c>
    </row>
    <row r="971">
      <c r="H971" s="5" t="str">
        <f>IF(E971="","",E971-IF(Resumen!$B$2="",TODAY(),Resumen!$B$2))</f>
        <v/>
      </c>
      <c r="I971" s="5" t="str">
        <f>IF(COUNTA(A971:E971)=0,"",IF(G971="Sí","Renovado",IF(E971="","Sin fecha",IF(H971&lt;0,"Vencido",IF(H971&lt;=30,"Por vencer","Vigente")))))</f>
        <v/>
      </c>
    </row>
    <row r="972">
      <c r="H972" s="5" t="str">
        <f>IF(E972="","",E972-IF(Resumen!$B$2="",TODAY(),Resumen!$B$2))</f>
        <v/>
      </c>
      <c r="I972" s="5" t="str">
        <f>IF(COUNTA(A972:E972)=0,"",IF(G972="Sí","Renovado",IF(E972="","Sin fecha",IF(H972&lt;0,"Vencido",IF(H972&lt;=30,"Por vencer","Vigente")))))</f>
        <v/>
      </c>
    </row>
    <row r="973">
      <c r="H973" s="5" t="str">
        <f>IF(E973="","",E973-IF(Resumen!$B$2="",TODAY(),Resumen!$B$2))</f>
        <v/>
      </c>
      <c r="I973" s="5" t="str">
        <f>IF(COUNTA(A973:E973)=0,"",IF(G973="Sí","Renovado",IF(E973="","Sin fecha",IF(H973&lt;0,"Vencido",IF(H973&lt;=30,"Por vencer","Vigente")))))</f>
        <v/>
      </c>
    </row>
    <row r="974">
      <c r="H974" s="5" t="str">
        <f>IF(E974="","",E974-IF(Resumen!$B$2="",TODAY(),Resumen!$B$2))</f>
        <v/>
      </c>
      <c r="I974" s="5" t="str">
        <f>IF(COUNTA(A974:E974)=0,"",IF(G974="Sí","Renovado",IF(E974="","Sin fecha",IF(H974&lt;0,"Vencido",IF(H974&lt;=30,"Por vencer","Vigente")))))</f>
        <v/>
      </c>
    </row>
    <row r="975">
      <c r="H975" s="5" t="str">
        <f>IF(E975="","",E975-IF(Resumen!$B$2="",TODAY(),Resumen!$B$2))</f>
        <v/>
      </c>
      <c r="I975" s="5" t="str">
        <f>IF(COUNTA(A975:E975)=0,"",IF(G975="Sí","Renovado",IF(E975="","Sin fecha",IF(H975&lt;0,"Vencido",IF(H975&lt;=30,"Por vencer","Vigente")))))</f>
        <v/>
      </c>
    </row>
    <row r="976">
      <c r="H976" s="5" t="str">
        <f>IF(E976="","",E976-IF(Resumen!$B$2="",TODAY(),Resumen!$B$2))</f>
        <v/>
      </c>
      <c r="I976" s="5" t="str">
        <f>IF(COUNTA(A976:E976)=0,"",IF(G976="Sí","Renovado",IF(E976="","Sin fecha",IF(H976&lt;0,"Vencido",IF(H976&lt;=30,"Por vencer","Vigente")))))</f>
        <v/>
      </c>
    </row>
    <row r="977">
      <c r="H977" s="5" t="str">
        <f>IF(E977="","",E977-IF(Resumen!$B$2="",TODAY(),Resumen!$B$2))</f>
        <v/>
      </c>
      <c r="I977" s="5" t="str">
        <f>IF(COUNTA(A977:E977)=0,"",IF(G977="Sí","Renovado",IF(E977="","Sin fecha",IF(H977&lt;0,"Vencido",IF(H977&lt;=30,"Por vencer","Vigente")))))</f>
        <v/>
      </c>
    </row>
    <row r="978">
      <c r="H978" s="5" t="str">
        <f>IF(E978="","",E978-IF(Resumen!$B$2="",TODAY(),Resumen!$B$2))</f>
        <v/>
      </c>
      <c r="I978" s="5" t="str">
        <f>IF(COUNTA(A978:E978)=0,"",IF(G978="Sí","Renovado",IF(E978="","Sin fecha",IF(H978&lt;0,"Vencido",IF(H978&lt;=30,"Por vencer","Vigente")))))</f>
        <v/>
      </c>
    </row>
    <row r="979">
      <c r="H979" s="5" t="str">
        <f>IF(E979="","",E979-IF(Resumen!$B$2="",TODAY(),Resumen!$B$2))</f>
        <v/>
      </c>
      <c r="I979" s="5" t="str">
        <f>IF(COUNTA(A979:E979)=0,"",IF(G979="Sí","Renovado",IF(E979="","Sin fecha",IF(H979&lt;0,"Vencido",IF(H979&lt;=30,"Por vencer","Vigente")))))</f>
        <v/>
      </c>
    </row>
    <row r="980">
      <c r="H980" s="5" t="str">
        <f>IF(E980="","",E980-IF(Resumen!$B$2="",TODAY(),Resumen!$B$2))</f>
        <v/>
      </c>
      <c r="I980" s="5" t="str">
        <f>IF(COUNTA(A980:E980)=0,"",IF(G980="Sí","Renovado",IF(E980="","Sin fecha",IF(H980&lt;0,"Vencido",IF(H980&lt;=30,"Por vencer","Vigente")))))</f>
        <v/>
      </c>
    </row>
    <row r="981">
      <c r="H981" s="5" t="str">
        <f>IF(E981="","",E981-IF(Resumen!$B$2="",TODAY(),Resumen!$B$2))</f>
        <v/>
      </c>
      <c r="I981" s="5" t="str">
        <f>IF(COUNTA(A981:E981)=0,"",IF(G981="Sí","Renovado",IF(E981="","Sin fecha",IF(H981&lt;0,"Vencido",IF(H981&lt;=30,"Por vencer","Vigente")))))</f>
        <v/>
      </c>
    </row>
    <row r="982">
      <c r="H982" s="5" t="str">
        <f>IF(E982="","",E982-IF(Resumen!$B$2="",TODAY(),Resumen!$B$2))</f>
        <v/>
      </c>
      <c r="I982" s="5" t="str">
        <f>IF(COUNTA(A982:E982)=0,"",IF(G982="Sí","Renovado",IF(E982="","Sin fecha",IF(H982&lt;0,"Vencido",IF(H982&lt;=30,"Por vencer","Vigente")))))</f>
        <v/>
      </c>
    </row>
    <row r="983">
      <c r="H983" s="5" t="str">
        <f>IF(E983="","",E983-IF(Resumen!$B$2="",TODAY(),Resumen!$B$2))</f>
        <v/>
      </c>
      <c r="I983" s="5" t="str">
        <f>IF(COUNTA(A983:E983)=0,"",IF(G983="Sí","Renovado",IF(E983="","Sin fecha",IF(H983&lt;0,"Vencido",IF(H983&lt;=30,"Por vencer","Vigente")))))</f>
        <v/>
      </c>
    </row>
    <row r="984">
      <c r="H984" s="5" t="str">
        <f>IF(E984="","",E984-IF(Resumen!$B$2="",TODAY(),Resumen!$B$2))</f>
        <v/>
      </c>
      <c r="I984" s="5" t="str">
        <f>IF(COUNTA(A984:E984)=0,"",IF(G984="Sí","Renovado",IF(E984="","Sin fecha",IF(H984&lt;0,"Vencido",IF(H984&lt;=30,"Por vencer","Vigente")))))</f>
        <v/>
      </c>
    </row>
    <row r="985">
      <c r="H985" s="5" t="str">
        <f>IF(E985="","",E985-IF(Resumen!$B$2="",TODAY(),Resumen!$B$2))</f>
        <v/>
      </c>
      <c r="I985" s="5" t="str">
        <f>IF(COUNTA(A985:E985)=0,"",IF(G985="Sí","Renovado",IF(E985="","Sin fecha",IF(H985&lt;0,"Vencido",IF(H985&lt;=30,"Por vencer","Vigente")))))</f>
        <v/>
      </c>
    </row>
    <row r="986">
      <c r="H986" s="5" t="str">
        <f>IF(E986="","",E986-IF(Resumen!$B$2="",TODAY(),Resumen!$B$2))</f>
        <v/>
      </c>
      <c r="I986" s="5" t="str">
        <f>IF(COUNTA(A986:E986)=0,"",IF(G986="Sí","Renovado",IF(E986="","Sin fecha",IF(H986&lt;0,"Vencido",IF(H986&lt;=30,"Por vencer","Vigente")))))</f>
        <v/>
      </c>
    </row>
    <row r="987">
      <c r="H987" s="5" t="str">
        <f>IF(E987="","",E987-IF(Resumen!$B$2="",TODAY(),Resumen!$B$2))</f>
        <v/>
      </c>
      <c r="I987" s="5" t="str">
        <f>IF(COUNTA(A987:E987)=0,"",IF(G987="Sí","Renovado",IF(E987="","Sin fecha",IF(H987&lt;0,"Vencido",IF(H987&lt;=30,"Por vencer","Vigente")))))</f>
        <v/>
      </c>
    </row>
    <row r="988">
      <c r="H988" s="5" t="str">
        <f>IF(E988="","",E988-IF(Resumen!$B$2="",TODAY(),Resumen!$B$2))</f>
        <v/>
      </c>
      <c r="I988" s="5" t="str">
        <f>IF(COUNTA(A988:E988)=0,"",IF(G988="Sí","Renovado",IF(E988="","Sin fecha",IF(H988&lt;0,"Vencido",IF(H988&lt;=30,"Por vencer","Vigente")))))</f>
        <v/>
      </c>
    </row>
    <row r="989">
      <c r="H989" s="5" t="str">
        <f>IF(E989="","",E989-IF(Resumen!$B$2="",TODAY(),Resumen!$B$2))</f>
        <v/>
      </c>
      <c r="I989" s="5" t="str">
        <f>IF(COUNTA(A989:E989)=0,"",IF(G989="Sí","Renovado",IF(E989="","Sin fecha",IF(H989&lt;0,"Vencido",IF(H989&lt;=30,"Por vencer","Vigente")))))</f>
        <v/>
      </c>
    </row>
    <row r="990">
      <c r="H990" s="5" t="str">
        <f>IF(E990="","",E990-IF(Resumen!$B$2="",TODAY(),Resumen!$B$2))</f>
        <v/>
      </c>
      <c r="I990" s="5" t="str">
        <f>IF(COUNTA(A990:E990)=0,"",IF(G990="Sí","Renovado",IF(E990="","Sin fecha",IF(H990&lt;0,"Vencido",IF(H990&lt;=30,"Por vencer","Vigente")))))</f>
        <v/>
      </c>
    </row>
    <row r="991">
      <c r="H991" s="5" t="str">
        <f>IF(E991="","",E991-IF(Resumen!$B$2="",TODAY(),Resumen!$B$2))</f>
        <v/>
      </c>
      <c r="I991" s="5" t="str">
        <f>IF(COUNTA(A991:E991)=0,"",IF(G991="Sí","Renovado",IF(E991="","Sin fecha",IF(H991&lt;0,"Vencido",IF(H991&lt;=30,"Por vencer","Vigente")))))</f>
        <v/>
      </c>
    </row>
    <row r="992">
      <c r="H992" s="5" t="str">
        <f>IF(E992="","",E992-IF(Resumen!$B$2="",TODAY(),Resumen!$B$2))</f>
        <v/>
      </c>
      <c r="I992" s="5" t="str">
        <f>IF(COUNTA(A992:E992)=0,"",IF(G992="Sí","Renovado",IF(E992="","Sin fecha",IF(H992&lt;0,"Vencido",IF(H992&lt;=30,"Por vencer","Vigente")))))</f>
        <v/>
      </c>
    </row>
    <row r="993">
      <c r="H993" s="5" t="str">
        <f>IF(E993="","",E993-IF(Resumen!$B$2="",TODAY(),Resumen!$B$2))</f>
        <v/>
      </c>
      <c r="I993" s="5" t="str">
        <f>IF(COUNTA(A993:E993)=0,"",IF(G993="Sí","Renovado",IF(E993="","Sin fecha",IF(H993&lt;0,"Vencido",IF(H993&lt;=30,"Por vencer","Vigente")))))</f>
        <v/>
      </c>
    </row>
    <row r="994">
      <c r="H994" s="5" t="str">
        <f>IF(E994="","",E994-IF(Resumen!$B$2="",TODAY(),Resumen!$B$2))</f>
        <v/>
      </c>
      <c r="I994" s="5" t="str">
        <f>IF(COUNTA(A994:E994)=0,"",IF(G994="Sí","Renovado",IF(E994="","Sin fecha",IF(H994&lt;0,"Vencido",IF(H994&lt;=30,"Por vencer","Vigente")))))</f>
        <v/>
      </c>
    </row>
    <row r="995">
      <c r="H995" s="5" t="str">
        <f>IF(E995="","",E995-IF(Resumen!$B$2="",TODAY(),Resumen!$B$2))</f>
        <v/>
      </c>
      <c r="I995" s="5" t="str">
        <f>IF(COUNTA(A995:E995)=0,"",IF(G995="Sí","Renovado",IF(E995="","Sin fecha",IF(H995&lt;0,"Vencido",IF(H995&lt;=30,"Por vencer","Vigente")))))</f>
        <v/>
      </c>
    </row>
    <row r="996">
      <c r="H996" s="5" t="str">
        <f>IF(E996="","",E996-IF(Resumen!$B$2="",TODAY(),Resumen!$B$2))</f>
        <v/>
      </c>
      <c r="I996" s="5" t="str">
        <f>IF(COUNTA(A996:E996)=0,"",IF(G996="Sí","Renovado",IF(E996="","Sin fecha",IF(H996&lt;0,"Vencido",IF(H996&lt;=30,"Por vencer","Vigente")))))</f>
        <v/>
      </c>
    </row>
    <row r="997">
      <c r="H997" s="5" t="str">
        <f>IF(E997="","",E997-IF(Resumen!$B$2="",TODAY(),Resumen!$B$2))</f>
        <v/>
      </c>
      <c r="I997" s="5" t="str">
        <f>IF(COUNTA(A997:E997)=0,"",IF(G997="Sí","Renovado",IF(E997="","Sin fecha",IF(H997&lt;0,"Vencido",IF(H997&lt;=30,"Por vencer","Vigente")))))</f>
        <v/>
      </c>
    </row>
    <row r="998">
      <c r="H998" s="5" t="str">
        <f>IF(E998="","",E998-IF(Resumen!$B$2="",TODAY(),Resumen!$B$2))</f>
        <v/>
      </c>
      <c r="I998" s="5" t="str">
        <f>IF(COUNTA(A998:E998)=0,"",IF(G998="Sí","Renovado",IF(E998="","Sin fecha",IF(H998&lt;0,"Vencido",IF(H998&lt;=30,"Por vencer","Vigente")))))</f>
        <v/>
      </c>
    </row>
    <row r="999">
      <c r="H999" s="5" t="str">
        <f>IF(E999="","",E999-IF(Resumen!$B$2="",TODAY(),Resumen!$B$2))</f>
        <v/>
      </c>
      <c r="I999" s="5" t="str">
        <f>IF(COUNTA(A999:E999)=0,"",IF(G999="Sí","Renovado",IF(E999="","Sin fecha",IF(H999&lt;0,"Vencido",IF(H999&lt;=30,"Por vencer","Vigente")))))</f>
        <v/>
      </c>
    </row>
    <row r="1000">
      <c r="H1000" s="5" t="str">
        <f>IF(E1000="","",E1000-IF(Resumen!$B$2="",TODAY(),Resumen!$B$2))</f>
        <v/>
      </c>
      <c r="I1000" s="5" t="str">
        <f>IF(COUNTA(A1000:E1000)=0,"",IF(G1000="Sí","Renovado",IF(E1000="","Sin fecha",IF(H1000&lt;0,"Vencido",IF(H1000&lt;=30,"Por vencer","Vigente")))))</f>
        <v/>
      </c>
    </row>
    <row r="1001">
      <c r="H1001" s="5" t="str">
        <f>IF(E1001="","",E1001-IF(Resumen!$B$2="",TODAY(),Resumen!$B$2))</f>
        <v/>
      </c>
      <c r="I1001" s="5" t="str">
        <f>IF(COUNTA(A1001:E1001)=0,"",IF(G1001="Sí","Renovado",IF(E1001="","Sin fecha",IF(H1001&lt;0,"Vencido",IF(H1001&lt;=30,"Por vencer","Vigente")))))</f>
        <v/>
      </c>
    </row>
    <row r="1002">
      <c r="H1002" s="5" t="str">
        <f>IF(E1002="","",E1002-IF(Resumen!$B$2="",TODAY(),Resumen!$B$2))</f>
        <v/>
      </c>
      <c r="I1002" s="5" t="str">
        <f>IF(COUNTA(A1002:E1002)=0,"",IF(G1002="Sí","Renovado",IF(E1002="","Sin fecha",IF(H1002&lt;0,"Vencido",IF(H1002&lt;=30,"Por vencer","Vigente")))))</f>
        <v/>
      </c>
    </row>
    <row r="1003">
      <c r="H1003" s="5" t="str">
        <f>IF(E1003="","",E1003-IF(Resumen!$B$2="",TODAY(),Resumen!$B$2))</f>
        <v/>
      </c>
      <c r="I1003" s="5" t="str">
        <f>IF(COUNTA(A1003:E1003)=0,"",IF(G1003="Sí","Renovado",IF(E1003="","Sin fecha",IF(H1003&lt;0,"Vencido",IF(H1003&lt;=30,"Por vencer","Vigente")))))</f>
        <v/>
      </c>
    </row>
    <row r="1004">
      <c r="H1004" s="5" t="str">
        <f>IF(E1004="","",E1004-IF(Resumen!$B$2="",TODAY(),Resumen!$B$2))</f>
        <v/>
      </c>
      <c r="I1004" s="5" t="str">
        <f>IF(COUNTA(A1004:E1004)=0,"",IF(G1004="Sí","Renovado",IF(E1004="","Sin fecha",IF(H1004&lt;0,"Vencido",IF(H1004&lt;=30,"Por vencer","Vigente")))))</f>
        <v/>
      </c>
    </row>
    <row r="1005">
      <c r="H1005" s="5" t="str">
        <f>IF(E1005="","",E1005-IF(Resumen!$B$2="",TODAY(),Resumen!$B$2))</f>
        <v/>
      </c>
      <c r="I1005" s="5" t="str">
        <f>IF(COUNTA(A1005:E1005)=0,"",IF(G1005="Sí","Renovado",IF(E1005="","Sin fecha",IF(H1005&lt;0,"Vencido",IF(H1005&lt;=30,"Por vencer","Vigente")))))</f>
        <v/>
      </c>
    </row>
    <row r="1006">
      <c r="H1006" s="5" t="str">
        <f>IF(E1006="","",E1006-IF(Resumen!$B$2="",TODAY(),Resumen!$B$2))</f>
        <v/>
      </c>
      <c r="I1006" s="5" t="str">
        <f>IF(COUNTA(A1006:E1006)=0,"",IF(G1006="Sí","Renovado",IF(E1006="","Sin fecha",IF(H1006&lt;0,"Vencido",IF(H1006&lt;=30,"Por vencer","Vigente")))))</f>
        <v/>
      </c>
    </row>
    <row r="1007">
      <c r="H1007" s="5" t="str">
        <f>IF(E1007="","",E1007-IF(Resumen!$B$2="",TODAY(),Resumen!$B$2))</f>
        <v/>
      </c>
      <c r="I1007" s="5" t="str">
        <f>IF(COUNTA(A1007:E1007)=0,"",IF(G1007="Sí","Renovado",IF(E1007="","Sin fecha",IF(H1007&lt;0,"Vencido",IF(H1007&lt;=30,"Por vencer","Vigente")))))</f>
        <v/>
      </c>
    </row>
    <row r="1008">
      <c r="H1008" s="5" t="str">
        <f>IF(E1008="","",E1008-IF(Resumen!$B$2="",TODAY(),Resumen!$B$2))</f>
        <v/>
      </c>
      <c r="I1008" s="5" t="str">
        <f>IF(COUNTA(A1008:E1008)=0,"",IF(G1008="Sí","Renovado",IF(E1008="","Sin fecha",IF(H1008&lt;0,"Vencido",IF(H1008&lt;=30,"Por vencer","Vigente")))))</f>
        <v/>
      </c>
    </row>
    <row r="1009">
      <c r="H1009" s="5" t="str">
        <f>IF(E1009="","",E1009-IF(Resumen!$B$2="",TODAY(),Resumen!$B$2))</f>
        <v/>
      </c>
      <c r="I1009" s="5" t="str">
        <f>IF(COUNTA(A1009:E1009)=0,"",IF(G1009="Sí","Renovado",IF(E1009="","Sin fecha",IF(H1009&lt;0,"Vencido",IF(H1009&lt;=30,"Por vencer","Vigente")))))</f>
        <v/>
      </c>
    </row>
    <row r="1010">
      <c r="H1010" s="5" t="str">
        <f>IF(E1010="","",E1010-IF(Resumen!$B$2="",TODAY(),Resumen!$B$2))</f>
        <v/>
      </c>
      <c r="I1010" s="5" t="str">
        <f>IF(COUNTA(A1010:E1010)=0,"",IF(G1010="Sí","Renovado",IF(E1010="","Sin fecha",IF(H1010&lt;0,"Vencido",IF(H1010&lt;=30,"Por vencer","Vigente")))))</f>
        <v/>
      </c>
    </row>
    <row r="1011">
      <c r="H1011" s="5" t="str">
        <f>IF(E1011="","",E1011-IF(Resumen!$B$2="",TODAY(),Resumen!$B$2))</f>
        <v/>
      </c>
      <c r="I1011" s="5" t="str">
        <f>IF(COUNTA(A1011:E1011)=0,"",IF(G1011="Sí","Renovado",IF(E1011="","Sin fecha",IF(H1011&lt;0,"Vencido",IF(H1011&lt;=30,"Por vencer","Vigente")))))</f>
        <v/>
      </c>
    </row>
    <row r="1012">
      <c r="H1012" s="5" t="str">
        <f>IF(E1012="","",E1012-IF(Resumen!$B$2="",TODAY(),Resumen!$B$2))</f>
        <v/>
      </c>
      <c r="I1012" s="5" t="str">
        <f>IF(COUNTA(A1012:E1012)=0,"",IF(G1012="Sí","Renovado",IF(E1012="","Sin fecha",IF(H1012&lt;0,"Vencido",IF(H1012&lt;=30,"Por vencer","Vigente")))))</f>
        <v/>
      </c>
    </row>
    <row r="1013">
      <c r="H1013" s="5" t="str">
        <f>IF(E1013="","",E1013-IF(Resumen!$B$2="",TODAY(),Resumen!$B$2))</f>
        <v/>
      </c>
      <c r="I1013" s="5" t="str">
        <f>IF(COUNTA(A1013:E1013)=0,"",IF(G1013="Sí","Renovado",IF(E1013="","Sin fecha",IF(H1013&lt;0,"Vencido",IF(H1013&lt;=30,"Por vencer","Vigente")))))</f>
        <v/>
      </c>
    </row>
    <row r="1014">
      <c r="H1014" s="5" t="str">
        <f>IF(E1014="","",E1014-IF(Resumen!$B$2="",TODAY(),Resumen!$B$2))</f>
        <v/>
      </c>
      <c r="I1014" s="5" t="str">
        <f>IF(COUNTA(A1014:E1014)=0,"",IF(G1014="Sí","Renovado",IF(E1014="","Sin fecha",IF(H1014&lt;0,"Vencido",IF(H1014&lt;=30,"Por vencer","Vigente")))))</f>
        <v/>
      </c>
    </row>
  </sheetData>
  <autoFilter ref="A1:K1014"/>
  <dataValidations count="3">
    <dataValidation type="list" allowBlank="1" showErrorMessage="1" sqref="D2:D1014">
      <formula1>"Con fecha impresa,Por plazo,Mensual,Anual en un mes fijo"</formula1>
    </dataValidation>
    <dataValidation type="list" allowBlank="1" showErrorMessage="1" sqref="F2:F1014">
      <formula1>"Sí,No"</formula1>
    </dataValidation>
    <dataValidation type="list" allowBlank="1" showErrorMessage="1" sqref="G2:G1014">
      <formula1>"Sí,No"</formula1>
    </dataValidation>
  </dataValidations>
  <pageMargins left="0.5" right="0.5" top="0.6" bottom="0.8" header="0.3" footer="0.4"/>
  <pageSetup paperSize="9" orientation="landscape" fitToWidth="1" fitToHeight="0"/>
  <headerFooter>
    <oddFooter>&amp;L&amp;8auditans.com/recursos/calendario-de-vencimientos-de-contratistas
Versión 1.0 · 7 de septiembre de 2026&amp;R&amp;8
Página &amp;P de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58" customWidth="1"/>
    <col min="2" max="2" width="22" customWidth="1"/>
  </cols>
  <sheetData>
    <row r="1">
      <c r="A1" s="1" t="inlineStr">
        <is>
          <t xml:space="preserve">Indicador</t>
        </is>
      </c>
      <c r="B1" s="1" t="inlineStr">
        <is>
          <t xml:space="preserve">Valor</t>
        </is>
      </c>
    </row>
    <row r="2">
      <c r="A2" s="0" t="inlineStr">
        <is>
          <t xml:space="preserve">Fecha de control (déjela vacía para usar la fecha de hoy)</t>
        </is>
      </c>
    </row>
    <row r="3">
      <c r="A3" s="0" t="inlineStr">
        <is>
          <t xml:space="preserve">Los estados están calculados al</t>
        </is>
      </c>
      <c r="B3" s="6">
        <f>IF(B2="",TODAY(),B2)</f>
        <v>46447</v>
      </c>
    </row>
    <row r="4">
      <c r="A4" s="0" t="inlineStr">
        <is>
          <t xml:space="preserve">Año del calendario</t>
        </is>
      </c>
      <c r="B4" s="0">
        <v>2027</v>
      </c>
    </row>
    <row r="5">
      <c r="A5" s="0" t="inlineStr">
        <is>
          <t xml:space="preserve">Documentos en el calendario</t>
        </is>
      </c>
      <c r="B5" s="5">
        <f>B6+B7+B9+B11+B12</f>
        <v>13</v>
      </c>
    </row>
    <row r="6">
      <c r="A6" s="0" t="inlineStr">
        <is>
          <t xml:space="preserve">Vigentes</t>
        </is>
      </c>
      <c r="B6" s="5">
        <f>COUNTIF(Vencimientos!$I:$I,"Vigente")</f>
        <v>5</v>
      </c>
    </row>
    <row r="7">
      <c r="A7" s="0" t="inlineStr">
        <is>
          <t xml:space="preserve">Por vencer en los próximos treinta días</t>
        </is>
      </c>
      <c r="B7" s="5">
        <f>COUNTIF(Vencimientos!$I:$I,"Por vencer")</f>
        <v>3</v>
      </c>
    </row>
    <row r="8">
      <c r="A8" s="0" t="inlineStr">
        <is>
          <t xml:space="preserve">Por vencer y sin aviso al contratista</t>
        </is>
      </c>
      <c r="B8" s="5">
        <f>B7-COUNTIFS(Vencimientos!$I:$I,"Por vencer",Vencimientos!$J:$J,"&gt;0")</f>
        <v>1</v>
      </c>
    </row>
    <row r="9">
      <c r="A9" s="0" t="inlineStr">
        <is>
          <t xml:space="preserve">Vencidos sin renovar</t>
        </is>
      </c>
      <c r="B9" s="5">
        <f>COUNTIF(Vencimientos!$I:$I,"Vencido")</f>
        <v>2</v>
      </c>
    </row>
    <row r="10">
      <c r="A10" s="0" t="inlineStr">
        <is>
          <t xml:space="preserve">Vencidos sin renovar que frenan el ingreso</t>
        </is>
      </c>
      <c r="B10" s="5">
        <f>COUNTIFS(Vencimientos!$I:$I,"Vencido",Vencimientos!$F:$F,"Sí")</f>
        <v>2</v>
      </c>
    </row>
    <row r="11">
      <c r="A11" s="0" t="inlineStr">
        <is>
          <t xml:space="preserve">Renovados</t>
        </is>
      </c>
      <c r="B11" s="5">
        <f>COUNTIF(Vencimientos!$I:$I,"Renovado")</f>
        <v>2</v>
      </c>
    </row>
    <row r="12">
      <c r="A12" s="0" t="inlineStr">
        <is>
          <t xml:space="preserve">Sin fecha de vencimiento cargada</t>
        </is>
      </c>
      <c r="B12" s="5">
        <f>COUNTIF(Vencimientos!$I:$I,"Sin fecha")</f>
        <v>1</v>
      </c>
    </row>
    <row r="13">
      <c r="A13" s="0" t="inlineStr">
        <is>
          <t xml:space="preserve">Vencen en el año del calendario</t>
        </is>
      </c>
      <c r="B13" s="5">
        <f>COUNTIFS(Vencimientos!$E:$E,"&gt;="&amp;DATE(B4,1,1),Vencimientos!$E:$E,"&lt;"&amp;DATE(B4+1,1,1))</f>
        <v>11</v>
      </c>
    </row>
  </sheetData>
  <pageMargins left="0.5" right="0.5" top="0.6" bottom="0.8" header="0.3" footer="0.4"/>
  <pageSetup paperSize="9" orientation="landscape" fitToWidth="1" fitToHeight="0"/>
  <headerFooter>
    <oddFooter>&amp;L&amp;8auditans.com/recursos/calendario-de-vencimientos-de-contratistas
Versión 1.0 · 7 de septiembre de 2026&amp;R&amp;8
Página &amp;P de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6" customWidth="1"/>
    <col min="2" max="2" width="14" customWidth="1"/>
    <col min="3" max="3" width="12" customWidth="1"/>
    <col min="4" max="4" width="12" customWidth="1"/>
    <col min="5" max="5" width="12" customWidth="1"/>
    <col min="6" max="6" width="16" customWidth="1"/>
  </cols>
  <sheetData>
    <row r="1">
      <c r="A1" s="1" t="inlineStr">
        <is>
          <t xml:space="preserve">Mes</t>
        </is>
      </c>
      <c r="B1" s="1" t="inlineStr">
        <is>
          <t xml:space="preserve">Nombre</t>
        </is>
      </c>
      <c r="C1" s="1" t="inlineStr">
        <is>
          <t xml:space="preserve">Vencen en el mes</t>
        </is>
      </c>
      <c r="D1" s="1" t="inlineStr">
        <is>
          <t xml:space="preserve">Ya renovados</t>
        </is>
      </c>
      <c r="E1" s="1" t="inlineStr">
        <is>
          <t xml:space="preserve">Sin renovar</t>
        </is>
      </c>
      <c r="F1" s="1" t="inlineStr">
        <is>
          <t xml:space="preserve">Sin renovar que frenan el ingreso</t>
        </is>
      </c>
    </row>
    <row r="2">
      <c r="A2" s="0">
        <v>1</v>
      </c>
      <c r="B2" s="0" t="inlineStr">
        <is>
          <t xml:space="preserve">Enero</t>
        </is>
      </c>
      <c r="C2" s="5">
        <f>COUNTIFS(Vencimientos!$E:$E,"&gt;="&amp;DATE(Resumen!$B$4,A2,1),Vencimientos!$E:$E,"&lt;"&amp;DATE(Resumen!$B$4,A2+1,1))</f>
        <v>1</v>
      </c>
      <c r="D2" s="5">
        <f>COUNTIFS(Vencimientos!$E:$E,"&gt;="&amp;DATE(Resumen!$B$4,A2,1),Vencimientos!$E:$E,"&lt;"&amp;DATE(Resumen!$B$4,A2+1,1),Vencimientos!$G:$G,"Sí")</f>
        <v>0</v>
      </c>
      <c r="E2" s="5">
        <f>C2-D2</f>
        <v>1</v>
      </c>
      <c r="F2" s="5">
        <f>COUNTIFS(Vencimientos!$E:$E,"&gt;="&amp;DATE(Resumen!$B$4,A2,1),Vencimientos!$E:$E,"&lt;"&amp;DATE(Resumen!$B$4,A2+1,1),Vencimientos!$F:$F,"Sí")-COUNTIFS(Vencimientos!$E:$E,"&gt;="&amp;DATE(Resumen!$B$4,A2,1),Vencimientos!$E:$E,"&lt;"&amp;DATE(Resumen!$B$4,A2+1,1),Vencimientos!$F:$F,"Sí",Vencimientos!$G:$G,"Sí")</f>
        <v>1</v>
      </c>
    </row>
    <row r="3">
      <c r="A3" s="0">
        <v>2</v>
      </c>
      <c r="B3" s="0" t="inlineStr">
        <is>
          <t xml:space="preserve">Febrero</t>
        </is>
      </c>
      <c r="C3" s="5">
        <f>COUNTIFS(Vencimientos!$E:$E,"&gt;="&amp;DATE(Resumen!$B$4,A3,1),Vencimientos!$E:$E,"&lt;"&amp;DATE(Resumen!$B$4,A3+1,1))</f>
        <v>3</v>
      </c>
      <c r="D3" s="5">
        <f>COUNTIFS(Vencimientos!$E:$E,"&gt;="&amp;DATE(Resumen!$B$4,A3,1),Vencimientos!$E:$E,"&lt;"&amp;DATE(Resumen!$B$4,A3+1,1),Vencimientos!$G:$G,"Sí")</f>
        <v>2</v>
      </c>
      <c r="E3" s="5">
        <f>C3-D3</f>
        <v>1</v>
      </c>
      <c r="F3" s="5">
        <f>COUNTIFS(Vencimientos!$E:$E,"&gt;="&amp;DATE(Resumen!$B$4,A3,1),Vencimientos!$E:$E,"&lt;"&amp;DATE(Resumen!$B$4,A3+1,1),Vencimientos!$F:$F,"Sí")-COUNTIFS(Vencimientos!$E:$E,"&gt;="&amp;DATE(Resumen!$B$4,A3,1),Vencimientos!$E:$E,"&lt;"&amp;DATE(Resumen!$B$4,A3+1,1),Vencimientos!$F:$F,"Sí",Vencimientos!$G:$G,"Sí")</f>
        <v>1</v>
      </c>
    </row>
    <row r="4">
      <c r="A4" s="0">
        <v>3</v>
      </c>
      <c r="B4" s="0" t="inlineStr">
        <is>
          <t xml:space="preserve">Marzo</t>
        </is>
      </c>
      <c r="C4" s="5">
        <f>COUNTIFS(Vencimientos!$E:$E,"&gt;="&amp;DATE(Resumen!$B$4,A4,1),Vencimientos!$E:$E,"&lt;"&amp;DATE(Resumen!$B$4,A4+1,1))</f>
        <v>3</v>
      </c>
      <c r="D4" s="5">
        <f>COUNTIFS(Vencimientos!$E:$E,"&gt;="&amp;DATE(Resumen!$B$4,A4,1),Vencimientos!$E:$E,"&lt;"&amp;DATE(Resumen!$B$4,A4+1,1),Vencimientos!$G:$G,"Sí")</f>
        <v>0</v>
      </c>
      <c r="E4" s="5">
        <f>C4-D4</f>
        <v>3</v>
      </c>
      <c r="F4" s="5">
        <f>COUNTIFS(Vencimientos!$E:$E,"&gt;="&amp;DATE(Resumen!$B$4,A4,1),Vencimientos!$E:$E,"&lt;"&amp;DATE(Resumen!$B$4,A4+1,1),Vencimientos!$F:$F,"Sí")-COUNTIFS(Vencimientos!$E:$E,"&gt;="&amp;DATE(Resumen!$B$4,A4,1),Vencimientos!$E:$E,"&lt;"&amp;DATE(Resumen!$B$4,A4+1,1),Vencimientos!$F:$F,"Sí",Vencimientos!$G:$G,"Sí")</f>
        <v>3</v>
      </c>
    </row>
    <row r="5">
      <c r="A5" s="0">
        <v>4</v>
      </c>
      <c r="B5" s="0" t="inlineStr">
        <is>
          <t xml:space="preserve">Abril</t>
        </is>
      </c>
      <c r="C5" s="5">
        <f>COUNTIFS(Vencimientos!$E:$E,"&gt;="&amp;DATE(Resumen!$B$4,A5,1),Vencimientos!$E:$E,"&lt;"&amp;DATE(Resumen!$B$4,A5+1,1))</f>
        <v>0</v>
      </c>
      <c r="D5" s="5">
        <f>COUNTIFS(Vencimientos!$E:$E,"&gt;="&amp;DATE(Resumen!$B$4,A5,1),Vencimientos!$E:$E,"&lt;"&amp;DATE(Resumen!$B$4,A5+1,1),Vencimientos!$G:$G,"Sí")</f>
        <v>0</v>
      </c>
      <c r="E5" s="5">
        <f>C5-D5</f>
        <v>0</v>
      </c>
      <c r="F5" s="5">
        <f>COUNTIFS(Vencimientos!$E:$E,"&gt;="&amp;DATE(Resumen!$B$4,A5,1),Vencimientos!$E:$E,"&lt;"&amp;DATE(Resumen!$B$4,A5+1,1),Vencimientos!$F:$F,"Sí")-COUNTIFS(Vencimientos!$E:$E,"&gt;="&amp;DATE(Resumen!$B$4,A5,1),Vencimientos!$E:$E,"&lt;"&amp;DATE(Resumen!$B$4,A5+1,1),Vencimientos!$F:$F,"Sí",Vencimientos!$G:$G,"Sí")</f>
        <v>0</v>
      </c>
    </row>
    <row r="6">
      <c r="A6" s="0">
        <v>5</v>
      </c>
      <c r="B6" s="0" t="inlineStr">
        <is>
          <t xml:space="preserve">Mayo</t>
        </is>
      </c>
      <c r="C6" s="5">
        <f>COUNTIFS(Vencimientos!$E:$E,"&gt;="&amp;DATE(Resumen!$B$4,A6,1),Vencimientos!$E:$E,"&lt;"&amp;DATE(Resumen!$B$4,A6+1,1))</f>
        <v>0</v>
      </c>
      <c r="D6" s="5">
        <f>COUNTIFS(Vencimientos!$E:$E,"&gt;="&amp;DATE(Resumen!$B$4,A6,1),Vencimientos!$E:$E,"&lt;"&amp;DATE(Resumen!$B$4,A6+1,1),Vencimientos!$G:$G,"Sí")</f>
        <v>0</v>
      </c>
      <c r="E6" s="5">
        <f>C6-D6</f>
        <v>0</v>
      </c>
      <c r="F6" s="5">
        <f>COUNTIFS(Vencimientos!$E:$E,"&gt;="&amp;DATE(Resumen!$B$4,A6,1),Vencimientos!$E:$E,"&lt;"&amp;DATE(Resumen!$B$4,A6+1,1),Vencimientos!$F:$F,"Sí")-COUNTIFS(Vencimientos!$E:$E,"&gt;="&amp;DATE(Resumen!$B$4,A6,1),Vencimientos!$E:$E,"&lt;"&amp;DATE(Resumen!$B$4,A6+1,1),Vencimientos!$F:$F,"Sí",Vencimientos!$G:$G,"Sí")</f>
        <v>0</v>
      </c>
    </row>
    <row r="7">
      <c r="A7" s="0">
        <v>6</v>
      </c>
      <c r="B7" s="0" t="inlineStr">
        <is>
          <t xml:space="preserve">Junio</t>
        </is>
      </c>
      <c r="C7" s="5">
        <f>COUNTIFS(Vencimientos!$E:$E,"&gt;="&amp;DATE(Resumen!$B$4,A7,1),Vencimientos!$E:$E,"&lt;"&amp;DATE(Resumen!$B$4,A7+1,1))</f>
        <v>1</v>
      </c>
      <c r="D7" s="5">
        <f>COUNTIFS(Vencimientos!$E:$E,"&gt;="&amp;DATE(Resumen!$B$4,A7,1),Vencimientos!$E:$E,"&lt;"&amp;DATE(Resumen!$B$4,A7+1,1),Vencimientos!$G:$G,"Sí")</f>
        <v>0</v>
      </c>
      <c r="E7" s="5">
        <f>C7-D7</f>
        <v>1</v>
      </c>
      <c r="F7" s="5">
        <f>COUNTIFS(Vencimientos!$E:$E,"&gt;="&amp;DATE(Resumen!$B$4,A7,1),Vencimientos!$E:$E,"&lt;"&amp;DATE(Resumen!$B$4,A7+1,1),Vencimientos!$F:$F,"Sí")-COUNTIFS(Vencimientos!$E:$E,"&gt;="&amp;DATE(Resumen!$B$4,A7,1),Vencimientos!$E:$E,"&lt;"&amp;DATE(Resumen!$B$4,A7+1,1),Vencimientos!$F:$F,"Sí",Vencimientos!$G:$G,"Sí")</f>
        <v>0</v>
      </c>
    </row>
    <row r="8">
      <c r="A8" s="0">
        <v>7</v>
      </c>
      <c r="B8" s="0" t="inlineStr">
        <is>
          <t xml:space="preserve">Julio</t>
        </is>
      </c>
      <c r="C8" s="5">
        <f>COUNTIFS(Vencimientos!$E:$E,"&gt;="&amp;DATE(Resumen!$B$4,A8,1),Vencimientos!$E:$E,"&lt;"&amp;DATE(Resumen!$B$4,A8+1,1))</f>
        <v>0</v>
      </c>
      <c r="D8" s="5">
        <f>COUNTIFS(Vencimientos!$E:$E,"&gt;="&amp;DATE(Resumen!$B$4,A8,1),Vencimientos!$E:$E,"&lt;"&amp;DATE(Resumen!$B$4,A8+1,1),Vencimientos!$G:$G,"Sí")</f>
        <v>0</v>
      </c>
      <c r="E8" s="5">
        <f>C8-D8</f>
        <v>0</v>
      </c>
      <c r="F8" s="5">
        <f>COUNTIFS(Vencimientos!$E:$E,"&gt;="&amp;DATE(Resumen!$B$4,A8,1),Vencimientos!$E:$E,"&lt;"&amp;DATE(Resumen!$B$4,A8+1,1),Vencimientos!$F:$F,"Sí")-COUNTIFS(Vencimientos!$E:$E,"&gt;="&amp;DATE(Resumen!$B$4,A8,1),Vencimientos!$E:$E,"&lt;"&amp;DATE(Resumen!$B$4,A8+1,1),Vencimientos!$F:$F,"Sí",Vencimientos!$G:$G,"Sí")</f>
        <v>0</v>
      </c>
    </row>
    <row r="9">
      <c r="A9" s="0">
        <v>8</v>
      </c>
      <c r="B9" s="0" t="inlineStr">
        <is>
          <t xml:space="preserve">Agosto</t>
        </is>
      </c>
      <c r="C9" s="5">
        <f>COUNTIFS(Vencimientos!$E:$E,"&gt;="&amp;DATE(Resumen!$B$4,A9,1),Vencimientos!$E:$E,"&lt;"&amp;DATE(Resumen!$B$4,A9+1,1))</f>
        <v>1</v>
      </c>
      <c r="D9" s="5">
        <f>COUNTIFS(Vencimientos!$E:$E,"&gt;="&amp;DATE(Resumen!$B$4,A9,1),Vencimientos!$E:$E,"&lt;"&amp;DATE(Resumen!$B$4,A9+1,1),Vencimientos!$G:$G,"Sí")</f>
        <v>0</v>
      </c>
      <c r="E9" s="5">
        <f>C9-D9</f>
        <v>1</v>
      </c>
      <c r="F9" s="5">
        <f>COUNTIFS(Vencimientos!$E:$E,"&gt;="&amp;DATE(Resumen!$B$4,A9,1),Vencimientos!$E:$E,"&lt;"&amp;DATE(Resumen!$B$4,A9+1,1),Vencimientos!$F:$F,"Sí")-COUNTIFS(Vencimientos!$E:$E,"&gt;="&amp;DATE(Resumen!$B$4,A9,1),Vencimientos!$E:$E,"&lt;"&amp;DATE(Resumen!$B$4,A9+1,1),Vencimientos!$F:$F,"Sí",Vencimientos!$G:$G,"Sí")</f>
        <v>0</v>
      </c>
    </row>
    <row r="10">
      <c r="A10" s="0">
        <v>9</v>
      </c>
      <c r="B10" s="0" t="inlineStr">
        <is>
          <t xml:space="preserve">Septiembre</t>
        </is>
      </c>
      <c r="C10" s="5">
        <f>COUNTIFS(Vencimientos!$E:$E,"&gt;="&amp;DATE(Resumen!$B$4,A10,1),Vencimientos!$E:$E,"&lt;"&amp;DATE(Resumen!$B$4,A10+1,1))</f>
        <v>1</v>
      </c>
      <c r="D10" s="5">
        <f>COUNTIFS(Vencimientos!$E:$E,"&gt;="&amp;DATE(Resumen!$B$4,A10,1),Vencimientos!$E:$E,"&lt;"&amp;DATE(Resumen!$B$4,A10+1,1),Vencimientos!$G:$G,"Sí")</f>
        <v>0</v>
      </c>
      <c r="E10" s="5">
        <f>C10-D10</f>
        <v>1</v>
      </c>
      <c r="F10" s="5">
        <f>COUNTIFS(Vencimientos!$E:$E,"&gt;="&amp;DATE(Resumen!$B$4,A10,1),Vencimientos!$E:$E,"&lt;"&amp;DATE(Resumen!$B$4,A10+1,1),Vencimientos!$F:$F,"Sí")-COUNTIFS(Vencimientos!$E:$E,"&gt;="&amp;DATE(Resumen!$B$4,A10,1),Vencimientos!$E:$E,"&lt;"&amp;DATE(Resumen!$B$4,A10+1,1),Vencimientos!$F:$F,"Sí",Vencimientos!$G:$G,"Sí")</f>
        <v>1</v>
      </c>
    </row>
    <row r="11">
      <c r="A11" s="0">
        <v>10</v>
      </c>
      <c r="B11" s="0" t="inlineStr">
        <is>
          <t xml:space="preserve">Octubre</t>
        </is>
      </c>
      <c r="C11" s="5">
        <f>COUNTIFS(Vencimientos!$E:$E,"&gt;="&amp;DATE(Resumen!$B$4,A11,1),Vencimientos!$E:$E,"&lt;"&amp;DATE(Resumen!$B$4,A11+1,1))</f>
        <v>0</v>
      </c>
      <c r="D11" s="5">
        <f>COUNTIFS(Vencimientos!$E:$E,"&gt;="&amp;DATE(Resumen!$B$4,A11,1),Vencimientos!$E:$E,"&lt;"&amp;DATE(Resumen!$B$4,A11+1,1),Vencimientos!$G:$G,"Sí")</f>
        <v>0</v>
      </c>
      <c r="E11" s="5">
        <f>C11-D11</f>
        <v>0</v>
      </c>
      <c r="F11" s="5">
        <f>COUNTIFS(Vencimientos!$E:$E,"&gt;="&amp;DATE(Resumen!$B$4,A11,1),Vencimientos!$E:$E,"&lt;"&amp;DATE(Resumen!$B$4,A11+1,1),Vencimientos!$F:$F,"Sí")-COUNTIFS(Vencimientos!$E:$E,"&gt;="&amp;DATE(Resumen!$B$4,A11,1),Vencimientos!$E:$E,"&lt;"&amp;DATE(Resumen!$B$4,A11+1,1),Vencimientos!$F:$F,"Sí",Vencimientos!$G:$G,"Sí")</f>
        <v>0</v>
      </c>
    </row>
    <row r="12">
      <c r="A12" s="0">
        <v>11</v>
      </c>
      <c r="B12" s="0" t="inlineStr">
        <is>
          <t xml:space="preserve">Noviembre</t>
        </is>
      </c>
      <c r="C12" s="5">
        <f>COUNTIFS(Vencimientos!$E:$E,"&gt;="&amp;DATE(Resumen!$B$4,A12,1),Vencimientos!$E:$E,"&lt;"&amp;DATE(Resumen!$B$4,A12+1,1))</f>
        <v>1</v>
      </c>
      <c r="D12" s="5">
        <f>COUNTIFS(Vencimientos!$E:$E,"&gt;="&amp;DATE(Resumen!$B$4,A12,1),Vencimientos!$E:$E,"&lt;"&amp;DATE(Resumen!$B$4,A12+1,1),Vencimientos!$G:$G,"Sí")</f>
        <v>0</v>
      </c>
      <c r="E12" s="5">
        <f>C12-D12</f>
        <v>1</v>
      </c>
      <c r="F12" s="5">
        <f>COUNTIFS(Vencimientos!$E:$E,"&gt;="&amp;DATE(Resumen!$B$4,A12,1),Vencimientos!$E:$E,"&lt;"&amp;DATE(Resumen!$B$4,A12+1,1),Vencimientos!$F:$F,"Sí")-COUNTIFS(Vencimientos!$E:$E,"&gt;="&amp;DATE(Resumen!$B$4,A12,1),Vencimientos!$E:$E,"&lt;"&amp;DATE(Resumen!$B$4,A12+1,1),Vencimientos!$F:$F,"Sí",Vencimientos!$G:$G,"Sí")</f>
        <v>1</v>
      </c>
    </row>
    <row r="13">
      <c r="A13" s="0">
        <v>12</v>
      </c>
      <c r="B13" s="0" t="inlineStr">
        <is>
          <t xml:space="preserve">Diciembre</t>
        </is>
      </c>
      <c r="C13" s="5">
        <f>COUNTIFS(Vencimientos!$E:$E,"&gt;="&amp;DATE(Resumen!$B$4,A13,1),Vencimientos!$E:$E,"&lt;"&amp;DATE(Resumen!$B$4,A13+1,1))</f>
        <v>0</v>
      </c>
      <c r="D13" s="5">
        <f>COUNTIFS(Vencimientos!$E:$E,"&gt;="&amp;DATE(Resumen!$B$4,A13,1),Vencimientos!$E:$E,"&lt;"&amp;DATE(Resumen!$B$4,A13+1,1),Vencimientos!$G:$G,"Sí")</f>
        <v>0</v>
      </c>
      <c r="E13" s="5">
        <f>C13-D13</f>
        <v>0</v>
      </c>
      <c r="F13" s="5">
        <f>COUNTIFS(Vencimientos!$E:$E,"&gt;="&amp;DATE(Resumen!$B$4,A13,1),Vencimientos!$E:$E,"&lt;"&amp;DATE(Resumen!$B$4,A13+1,1),Vencimientos!$F:$F,"Sí")-COUNTIFS(Vencimientos!$E:$E,"&gt;="&amp;DATE(Resumen!$B$4,A13,1),Vencimientos!$E:$E,"&lt;"&amp;DATE(Resumen!$B$4,A13+1,1),Vencimientos!$F:$F,"Sí",Vencimientos!$G:$G,"Sí")</f>
        <v>0</v>
      </c>
    </row>
    <row r="14">
      <c r="B14" s="0" t="inlineStr">
        <is>
          <t xml:space="preserve">Total del año</t>
        </is>
      </c>
      <c r="C14" s="5">
        <f>SUM(C2:C13)</f>
        <v>11</v>
      </c>
      <c r="D14" s="5">
        <f>SUM(D2:D13)</f>
        <v>2</v>
      </c>
      <c r="E14" s="5">
        <f>SUM(E2:E13)</f>
        <v>9</v>
      </c>
      <c r="F14" s="5">
        <f>SUM(F2:F13)</f>
        <v>7</v>
      </c>
    </row>
  </sheetData>
  <pageMargins left="0.5" right="0.5" top="0.6" bottom="0.8" header="0.3" footer="0.4"/>
  <pageSetup paperSize="9" orientation="landscape" fitToWidth="1" fitToHeight="0"/>
  <headerFooter>
    <oddFooter>&amp;L&amp;8auditans.com/recursos/calendario-de-vencimientos-de-contratistas
Versión 1.0 · 7 de septiembre de 2026&amp;R&amp;8
Página &amp;P de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0" customWidth="1"/>
  </cols>
  <sheetData>
    <row r="1">
      <c r="A1" s="1" t="inlineStr">
        <is>
          <t xml:space="preserve">Cómo usar esta planilla</t>
        </is>
      </c>
    </row>
    <row r="2">
      <c r="A2" s="4" t="inlineStr">
        <is>
          <t xml:space="preserve">Calendario de vencimientos de contratistas 2027</t>
        </is>
      </c>
    </row>
    <row r="3">
      <c r="A3" s="4" t="inlineStr">
        <is>
          <t xml:space="preserve">Este calendario reúne los vencimientos de la documentación de los contratistas de [razón social de la empresa] en [nombre del sitio]: una fila por documento, con la fecha en que deja de valer. La planilla calcula los días y los estados contra la fecha de hoy cada vez que se abre. Las filas de ejemplo se borran antes de empezar.</t>
        </is>
      </c>
    </row>
    <row r="4">
      <c r="A4" s="4" t="inlineStr">
        <is>
          <t xml:space="preserve">1. En la hoja Vencimientos, agregue una fila por cada documento que vence: el contratista, a quién corresponde (la firma, una persona, un vehículo o una máquina), el documento y la fecha en que vence.</t>
        </is>
      </c>
    </row>
    <row r="5">
      <c r="A5" s="4" t="inlineStr">
        <is>
          <t xml:space="preserve">2. Anote la fecha hasta la que vale el documento, no la de su emisión. En un documento por plazo, sume el plazo a la fecha del documento. En uno mensual, anote la fecha de entrega fijada.</t>
        </is>
      </c>
    </row>
    <row r="6">
      <c r="A6" s="4" t="inlineStr">
        <is>
          <t xml:space="preserve">3. Avise al contratista unas cuatro semanas antes del vencimiento y anote la fecha del aviso.</t>
        </is>
      </c>
    </row>
    <row r="7">
      <c r="A7" s="4" t="inlineStr">
        <is>
          <t xml:space="preserve">4. Cuando llegue el documento nuevo y esté aprobado, marque Sí en Renovado y agregue una fila con el vencimiento nuevo. No borre la fila anterior.</t>
        </is>
      </c>
    </row>
    <row r="8">
      <c r="A8" s="4" t="inlineStr">
        <is>
          <t xml:space="preserve">5. Revise la hoja Por mes para ver cuántos documentos vencen en cada mes del año y cuántos siguen sin renovar.</t>
        </is>
      </c>
    </row>
    <row r="9">
      <c r="A9" s="4" t="inlineStr">
        <is>
          <t xml:space="preserve">Las columnas Días para vencer y Estado tienen fórmulas: no escriba sobre ellas. La hoja Vencimientos trae fórmulas y listas desplegables en unas mil filas; si al cargar una fila el estado no aparece, llegó al final: copie una fila anterior hacia abajo y escriba sobre la copia.</t>
        </is>
      </c>
    </row>
    <row r="10">
      <c r="A10" s="4" t="inlineStr">
        <is>
          <t xml:space="preserve">La fecha de control de la hoja Resumen viene vacía y así debe quedar. Sirve solo para ver cómo estará el calendario en otra fecha: escríbala, mire y bórrela. Mientras tenga una fecha escrita, los estados quedan calculados a esa fecha y no avanzan con los días.</t>
        </is>
      </c>
    </row>
    <row r="11"/>
    <row r="12">
      <c r="A12" s="4" t="inlineStr">
        <is>
          <t xml:space="preserve">Hoja «Vencimientos»</t>
        </is>
      </c>
    </row>
    <row r="13">
      <c r="A13" s="4" t="inlineStr">
        <is>
          <t xml:space="preserve">Una fila por documento que vence.</t>
        </is>
      </c>
    </row>
    <row r="14">
      <c r="A14" s="4" t="inlineStr">
        <is>
          <t xml:space="preserve">En la página y en el PDF, las filas de ejemplo muestran los días y los estados al 1 de marzo de 2027. En el archivo de Excel se calculan contra la fecha del día en que se abre, así que serán otros.</t>
        </is>
      </c>
    </row>
    <row r="15">
      <c r="A15" s="4" t="inlineStr">
        <is>
          <t xml:space="preserve">Corresponde a: La firma, la persona, el vehículo por su patente o la máquina por su número de serie.</t>
        </is>
      </c>
    </row>
    <row r="16">
      <c r="A16" s="4" t="inlineStr">
        <is>
          <t xml:space="preserve">Vence: El último día en que el documento vale. En lo mensual, la fecha de entrega.</t>
        </is>
      </c>
    </row>
    <row r="17">
      <c r="A17" s="4" t="inlineStr">
        <is>
          <t xml:space="preserve">Frena el ingreso: Sí cuando, vencido el documento, la firma, la persona o el vehículo no debe entrar.</t>
        </is>
      </c>
    </row>
    <row r="18">
      <c r="A18" s="4" t="inlineStr">
        <is>
          <t xml:space="preserve">Renovado: Sí cuando el documento nuevo llegó y se aprobó. El documento nuevo va en otra fila.</t>
        </is>
      </c>
    </row>
    <row r="19">
      <c r="A19" s="4" t="inlineStr">
        <is>
          <t xml:space="preserve">Días para vencer: Se calcula sola: los días entre la fecha de hoy, o la fecha de control de la hoja Resumen si está escrita, y el vencimiento. Un número negativo son los días que lleva vencido.</t>
        </is>
      </c>
    </row>
    <row r="20">
      <c r="A20" s="4" t="inlineStr">
        <is>
          <t xml:space="preserve">Estado: Se calcula solo en toda fila que tenga algo escrito entre Contratista y Vence: Renovado, Sin fecha, Vencido, Por vencer (vence en treinta días o menos) o Vigente.</t>
        </is>
      </c>
    </row>
    <row r="21">
      <c r="A21" s="4" t="inlineStr">
        <is>
          <t xml:space="preserve">Aviso al contratista: La fecha en que se le avisó al contratista que el documento está por vencer.</t>
        </is>
      </c>
    </row>
    <row r="22"/>
    <row r="23">
      <c r="A23" s="4" t="inlineStr">
        <is>
          <t xml:space="preserve">Hoja «Resumen»</t>
        </is>
      </c>
    </row>
    <row r="24">
      <c r="A24" s="4" t="inlineStr">
        <is>
          <t xml:space="preserve">El calendario en números. Con la fecha de control vacía, los estados se calculan contra la fecha de hoy; la fila siguiente muestra la fecha que se está usando. El año del calendario es el que muestra la hoja Por mes.</t>
        </is>
      </c>
    </row>
    <row r="25"/>
    <row r="26">
      <c r="A26" s="4" t="inlineStr">
        <is>
          <t xml:space="preserve">Hoja «Por mes»</t>
        </is>
      </c>
    </row>
    <row r="27">
      <c r="A27" s="4" t="inlineStr">
        <is>
          <t xml:space="preserve">Los vencimientos de cada mes del año escrito en la hoja Resumen: cuántos documentos vencen, cuántos ya se renovaron y cuántos faltan. Sirve para repartir la revisión y para ver qué mes viene cargado.</t>
        </is>
      </c>
    </row>
    <row r="28">
      <c r="A28" s="4" t="inlineStr">
        <is>
          <t xml:space="preserve">Vencen en el mes: Se calcula sola: los documentos cuya fecha de vencimiento cae en ese mes.</t>
        </is>
      </c>
    </row>
    <row r="29">
      <c r="A29" s="4" t="inlineStr">
        <is>
          <t xml:space="preserve">Ya renovados: Se calcula sola: de los que vencen en el mes, los marcados como renovados.</t>
        </is>
      </c>
    </row>
    <row r="30">
      <c r="A30" s="4" t="inlineStr">
        <is>
          <t xml:space="preserve">Sin renovar: Se calcula sola: los que vencen en el mes y todavía no se renovaron.</t>
        </is>
      </c>
    </row>
    <row r="31">
      <c r="A31" s="4" t="inlineStr">
        <is>
          <t xml:space="preserve">Sin renovar que frenan el ingreso: Se calcula sola: de los que siguen sin renovar, los que frenan el ingreso.</t>
        </is>
      </c>
    </row>
    <row r="32"/>
    <row r="33">
      <c r="A33" s="4" t="inlineStr">
        <is>
          <t xml:space="preserve">auditans.com/recursos/calendario-de-vencimientos-de-contratistas · Versión 1.0 · 7 de septiembre de 2026</t>
        </is>
      </c>
    </row>
  </sheetData>
  <pageMargins left="0.5" right="0.5" top="0.6" bottom="0.8" header="0.3" footer="0.4"/>
  <pageSetup paperSize="9" orientation="landscape" fitToWidth="1" fitToHeight="0"/>
  <headerFooter>
    <oddFooter>&amp;L&amp;8auditans.com/recursos/calendario-de-vencimientos-de-contratistas
Versión 1.0 · 7 de septiembre de 2026&amp;R&amp;8
Página &amp;P de &amp;N</oddFooter>
  </headerFooter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Calendario de vencimientos de contratistas 2027</dc:title>
  <dc:creator>Auditans</dc:creator>
  <dc:language>es-AR</dc:language>
  <cp:version>1.0</cp:version>
  <dcterms:created xsi:type="dcterms:W3CDTF">2026-09-07T00:00:00Z</dcterms:created>
  <dcterms:modified xsi:type="dcterms:W3CDTF">2026-09-07T00:00:00Z</dcterms:modified>
</cp:coreProperties>
</file>